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5360" windowHeight="6630" tabRatio="795"/>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62913"/>
  <fileRecoveryPr autoRecover="0"/>
</workbook>
</file>

<file path=xl/calcChain.xml><?xml version="1.0" encoding="utf-8"?>
<calcChain xmlns="http://schemas.openxmlformats.org/spreadsheetml/2006/main">
  <c r="F12" i="8" l="1"/>
  <c r="F11" i="8"/>
  <c r="F22" i="15" l="1"/>
  <c r="D10" i="15"/>
  <c r="G6" i="15"/>
  <c r="D40" i="15" l="1"/>
  <c r="L35" i="17" s="1"/>
  <c r="F10" i="15"/>
  <c r="K57" i="17" s="1"/>
  <c r="F110" i="8"/>
  <c r="F111" i="8"/>
  <c r="E110" i="8"/>
  <c r="E111"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8" i="8"/>
  <c r="F9" i="8"/>
  <c r="F10"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D81" i="15"/>
  <c r="L38" i="17" s="1"/>
  <c r="F81" i="15"/>
  <c r="E7" i="8"/>
  <c r="F7" i="8"/>
  <c r="F96" i="15"/>
  <c r="L170" i="17" s="1"/>
  <c r="J170" i="17"/>
  <c r="K167" i="17"/>
  <c r="F93" i="15"/>
  <c r="L149" i="17" s="1"/>
  <c r="J149" i="17"/>
  <c r="F87" i="15"/>
  <c r="L148" i="17" s="1"/>
  <c r="J148" i="17"/>
  <c r="L147" i="17"/>
  <c r="J147" i="17"/>
  <c r="K144" i="17"/>
  <c r="F76" i="15"/>
  <c r="L127" i="17"/>
  <c r="J127" i="17"/>
  <c r="F71" i="15"/>
  <c r="L126" i="17" s="1"/>
  <c r="J126" i="17"/>
  <c r="F69" i="15"/>
  <c r="L125" i="17" s="1"/>
  <c r="J125" i="17"/>
  <c r="K121" i="17"/>
  <c r="F68" i="15"/>
  <c r="L103" i="17"/>
  <c r="J103" i="17"/>
  <c r="F65" i="15"/>
  <c r="L102" i="17"/>
  <c r="J102" i="17"/>
  <c r="F61" i="15"/>
  <c r="L101" i="17"/>
  <c r="J101" i="17"/>
  <c r="J98" i="17"/>
  <c r="F52" i="15"/>
  <c r="L85" i="17"/>
  <c r="J85" i="17"/>
  <c r="F49" i="15"/>
  <c r="L84" i="17"/>
  <c r="J84" i="17"/>
  <c r="F40" i="15"/>
  <c r="L83" i="17" s="1"/>
  <c r="J83" i="17"/>
  <c r="J77" i="17"/>
  <c r="F29" i="15"/>
  <c r="K59" i="17" s="1"/>
  <c r="I59" i="17"/>
  <c r="K58" i="17"/>
  <c r="I58" i="17"/>
  <c r="I57" i="17"/>
  <c r="I54" i="17"/>
  <c r="D96" i="15"/>
  <c r="L39" i="17" s="1"/>
  <c r="J39" i="17"/>
  <c r="J38" i="17"/>
  <c r="D69" i="15"/>
  <c r="L37" i="17" s="1"/>
  <c r="J37" i="17"/>
  <c r="D61" i="15"/>
  <c r="L36" i="17" s="1"/>
  <c r="J36" i="17"/>
  <c r="J35" i="17"/>
  <c r="L34" i="17"/>
  <c r="J34" i="17"/>
  <c r="K12" i="17"/>
  <c r="I12" i="17"/>
</calcChain>
</file>

<file path=xl/sharedStrings.xml><?xml version="1.0" encoding="utf-8"?>
<sst xmlns="http://schemas.openxmlformats.org/spreadsheetml/2006/main" count="662" uniqueCount="393">
  <si>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</si>
  <si>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</si>
  <si>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</si>
  <si>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</si>
  <si>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</si>
  <si>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</si>
  <si>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</si>
  <si>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</si>
  <si>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</si>
  <si>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</si>
  <si>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</si>
  <si>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</si>
  <si>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</si>
  <si>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</si>
  <si>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</si>
  <si>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</si>
  <si>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</si>
  <si>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</si>
  <si>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</si>
  <si>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</si>
  <si>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</si>
  <si>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</si>
  <si>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</si>
  <si>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</si>
  <si>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</si>
  <si>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</si>
  <si>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</si>
  <si>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</si>
  <si>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</si>
  <si>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</si>
  <si>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</si>
  <si>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</si>
  <si>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</si>
  <si>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</si>
  <si>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</si>
  <si>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</si>
  <si>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</si>
  <si>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</si>
  <si>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</si>
  <si>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</si>
  <si>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</si>
  <si>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</si>
  <si>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</si>
  <si>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</si>
  <si>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</si>
  <si>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</si>
  <si>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</si>
  <si>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</si>
  <si>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</si>
  <si>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</si>
  <si>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</si>
  <si>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</si>
  <si>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</si>
  <si>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</si>
  <si>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</si>
  <si>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</si>
  <si>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</si>
  <si>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</si>
  <si>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</si>
  <si>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</si>
  <si>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</si>
  <si>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</si>
  <si>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</si>
  <si>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</si>
  <si>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</si>
  <si>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</si>
  <si>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</si>
  <si>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</si>
  <si>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</si>
  <si>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</si>
  <si>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</si>
  <si>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</si>
  <si>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</si>
  <si>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</si>
  <si>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</si>
  <si>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</si>
  <si>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</si>
  <si>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</si>
  <si>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</si>
  <si>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</si>
  <si>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</si>
  <si>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</si>
  <si>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</si>
  <si>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</si>
  <si>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</si>
  <si>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</si>
  <si>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</si>
  <si>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</si>
  <si>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</si>
  <si>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</si>
  <si>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</si>
  <si>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</si>
  <si>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</si>
  <si>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</si>
  <si>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</si>
  <si>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</si>
  <si>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</si>
  <si>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</si>
  <si>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</si>
  <si>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</si>
  <si>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</si>
  <si>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</si>
  <si>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</si>
  <si>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</si>
  <si>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</si>
  <si>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</si>
  <si>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</si>
  <si>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</si>
  <si>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</si>
  <si>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</si>
  <si>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</si>
  <si>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</si>
  <si>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</si>
  <si>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</si>
  <si>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</si>
  <si>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</si>
  <si>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</si>
  <si>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</si>
  <si>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</si>
  <si>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</si>
  <si>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</si>
  <si>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</si>
  <si>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</si>
  <si>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</si>
  <si>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</si>
  <si>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</si>
  <si>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</si>
  <si>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</si>
  <si>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</si>
  <si>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</si>
  <si>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</si>
  <si>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</si>
  <si>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</si>
  <si>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</si>
  <si>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</si>
  <si>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</si>
  <si>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</si>
  <si>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</si>
  <si>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</si>
  <si>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</si>
  <si>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</si>
  <si>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</si>
  <si>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</si>
  <si>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</si>
  <si>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</si>
  <si>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</si>
  <si>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</si>
  <si>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</si>
  <si>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</si>
  <si>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</si>
  <si>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</si>
  <si>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</si>
  <si>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</si>
  <si>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</si>
  <si>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</si>
  <si>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</si>
  <si>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</si>
  <si>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</si>
  <si>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</si>
  <si>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</si>
  <si>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</si>
  <si>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</si>
  <si>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</si>
  <si>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</si>
  <si>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</si>
  <si>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</si>
  <si>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</si>
  <si>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</si>
  <si>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</si>
  <si>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</si>
  <si>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</si>
  <si>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</si>
  <si>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</si>
  <si>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</si>
  <si>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</si>
  <si>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</si>
  <si>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</si>
  <si>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</si>
  <si>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</si>
  <si>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</si>
  <si>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</si>
  <si>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</si>
  <si>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</si>
  <si>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 xml:space="preserve">2. Calificación por componentes: </t>
  </si>
  <si>
    <t>Categorías del componente 1:</t>
  </si>
  <si>
    <t>Categorías del componente 2</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</si>
  <si>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</si>
  <si>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</si>
  <si>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</si>
  <si>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</si>
  <si>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ENTIDAD</t>
  </si>
  <si>
    <t>POLÍTICA DEFENSA JURÍDICA</t>
  </si>
  <si>
    <t>AUTODIAGNÓSTICO DE GESTIÓN POLÍTICA DEFENSA JURÍDICA</t>
  </si>
  <si>
    <t>El Comité de Conciliación otorga prioridad a las solicitudes de conciliación provenientes de entidades públicas</t>
  </si>
  <si>
    <t>Planeación</t>
  </si>
  <si>
    <t>Los comités de conciliación invitan a sus sesiones a la Agencia Nacional de Defensa Jurídica del Estado con derecho a voz y voto, cuando lo estime conveniente tanto la entidad como la Agencia.</t>
  </si>
  <si>
    <t>El Comité de Conciliación efectúa un seguimiento permanente a la gestión del apoderado externo sobre los procesos que se le hayan asignado</t>
  </si>
  <si>
    <t>Ejecución</t>
  </si>
  <si>
    <t>Actuaciones Prejudiciales</t>
  </si>
  <si>
    <t>Seguimiento y evaluación</t>
  </si>
  <si>
    <t>Defensa Judicial</t>
  </si>
  <si>
    <t>Cumplimiento de sentencias y conciliaciones</t>
  </si>
  <si>
    <t>Acción de repetición y recuperación de bienes públicos</t>
  </si>
  <si>
    <t xml:space="preserve">El area identifica los riesgos inherentes al ciclo de defensa juridica  y realiza la valoracion de impacto y probabilidad asi como los controles y planes de mitigación de riesgos </t>
  </si>
  <si>
    <t>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t>
  </si>
  <si>
    <t>El área de defensa judicial cuenta con la tabla de retención documental y/o tablas de valoración documental para la gestión de archivos</t>
  </si>
  <si>
    <t>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t>
  </si>
  <si>
    <t>La entidad ha adoptado procesos y/o procedimientos internos específicos para la defensa jurídica en los sistemas de gestión de calidad de las entidades.</t>
  </si>
  <si>
    <t>Prevención del daño antijurídico</t>
  </si>
  <si>
    <t xml:space="preserve">Sistema de Información Litigiosa </t>
  </si>
  <si>
    <t>RESULTADOS DE GESTIÓN DEFENSA JURÍDICA</t>
  </si>
  <si>
    <t>Categorías del componente 3</t>
  </si>
  <si>
    <t>Categorías del componente 4</t>
  </si>
  <si>
    <t>Categorías del componente 5</t>
  </si>
  <si>
    <t>Categorías del componente 6</t>
  </si>
  <si>
    <t>PLAN DE ACCIÓN DEFENSA JURÍDICA</t>
  </si>
  <si>
    <t>La entidad tiene definidos los criterios de procedencia y rechazo de las solicitudes de conciliación</t>
  </si>
  <si>
    <t>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t>
  </si>
  <si>
    <t>Los funcionarios designados  ha sido comunicados como integrantes del mismo y es de conocimiento de los demás funcionarios de la entidad quienes conforman el comité de conciliación.</t>
  </si>
  <si>
    <t>El comité de conciliación se constituye en una instancia administrativa que deberá actuar como sede de estudio, análisis y formulación de políticas sobre prevención del daño antijurídico</t>
  </si>
  <si>
    <t>El comité de conciliación decide como máximo en un término de quince (15) días contados a partir del momento en que reciban la solicitud de conciliación.</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</si>
  <si>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</si>
  <si>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t>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t>
  </si>
  <si>
    <t>El comité de conciliación evalúa los procesos que hayan sido fallados en contra de la entidad basado en estudios pertinentes, con el fin de determinar la procedencia de la acción de repetición.</t>
  </si>
  <si>
    <t>El Comité de Conciliación decide la procedencia o improcedencia de la acción de repetición en un termino de  dos (2) meses.</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</si>
  <si>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</si>
  <si>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</si>
  <si>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</si>
  <si>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</si>
  <si>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Los apoderados presentan un informe al Comité de Conciliación para que este pueda determinar la procedencia del llamamiento en garantía para fines de repetición en los procesos judiciales de responsabilidad patrimonial.</t>
  </si>
  <si>
    <t xml:space="preserve">El Comité de Conciliación decide sobre la formulación del llamamiento en garantía con fines de repetición para  los casos presentados. </t>
  </si>
  <si>
    <t>La entidad realiza los  estudios y evaluacion de sus  procesos  anualmente, dentro del primer trimestre siguiente a la vigencia del año inmediatamente anterior.</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</si>
  <si>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</si>
  <si>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El Comité de Conciliación seleccionó un secretario técnico  abogado y  está vinculado a la planta de personal con dedicación exclusiva</t>
  </si>
  <si>
    <t>La secretaria técnica del comité de conciliación  cuenta con un grupo o equipo de apoyo de abogados debidamente formalizados</t>
  </si>
  <si>
    <t>El Comité de Conciliación solicitó la designación de secretario técnico del Comité, mediante acto administrativo, con alusión expresa a la dedicación exclusiva y suscrito por el representante legal.</t>
  </si>
  <si>
    <t>El secretario técnico elabora las actas de cada sesión del comité debidamente, suscrita por el presidente y el secretario que haya asistitido, dentro de los cinco (5) días siguientes a la correspondiente sesión.</t>
  </si>
  <si>
    <t>El secretario técnico prepara un informe de la gestión del comité y de la ejecución de sus decisiones, que es entregado al representante legal del ente y a los miembros del comité cada seis (6) meses.</t>
  </si>
  <si>
    <t>El secretario técnico envía los  reportes  de  las acciones de repetición  al Coordinador de los agentes del Ministerio Público ante la Jurisdicción en lo Contencioso Administrativo.</t>
  </si>
  <si>
    <t>La entidad cuenta con una política pública de prevención del daño antijurídico.</t>
  </si>
  <si>
    <t>Las causas generales formuladas en la política de prevención del daño antijurídico están expresadas de acuerdo a la parametrización de causas contenidas en el sistema de información e- kogui.</t>
  </si>
  <si>
    <t>La entidad implementa el plan de acción de su política de prevención del daño antijurídico dentro del año calendario (enero-diciembre) para el cual fue diseñado,</t>
  </si>
  <si>
    <t>La secretaría técnica del comité proyecta y somete a consideración del comité la información que este requiera para la formulación y diseño de políticas de prevención del daño antijurídico de la entidad</t>
  </si>
  <si>
    <t>La política pública de prevención del daño antijurídico fue ajustada por el secretario técnico y aprobada por el Comité de Conciliación mediante acta.</t>
  </si>
  <si>
    <t>La entidad hace seguimiento al plan de accion y al(los) indicador(es) formulado(s) en sus políticas de prevención del daño antijurídico.</t>
  </si>
  <si>
    <t>El Comité de Conciliación sesiona con el propósito de revisar el cumplimiento de las decisiones tomadas en materia de evaluación de la política pública de prevención.</t>
  </si>
  <si>
    <t>El comité de conciliación tiene un estudio de casos reiterados, adicionalmente lo actualiza semestralmente.</t>
  </si>
  <si>
    <t>El Comité de Conciliación usa herramientas de costo beneficio de la conciliación y las considera para la toma de sus decisiones.</t>
  </si>
  <si>
    <t>El area mide y evalua los resultados periodicamente de sus indicadores que miden la eficiencia, eficacia y efectividad de las politicas realizadas en materia de prevención</t>
  </si>
  <si>
    <t>El Comité de Conciliación comunica la improcedencia de la conciliación al convocante y al Ministerio Público, en la audiencia respectiva.</t>
  </si>
  <si>
    <t xml:space="preserve">El comité de conciliación en la formulación de estrategias de defensa se focaliza en la reiteración,  la complejidad de los casos y el impacto del caso en términos de pretensiones, posibilidad de éxito, visibilidad ante los medios de comunicación, entre otros. </t>
  </si>
  <si>
    <t>El Comité de Conciliación diseñó y aplicó el documento de políticas de defensa.</t>
  </si>
  <si>
    <t>La entidad tiene en cosideración los lineamientos de fortalecimiento de la defensa expedidos por la ANDJE,  aplica las líneas jurisprudenciales que ha contruido la la ANDJE y las que ellos mismos realizan, en el fortalecimiento de la defensa.</t>
  </si>
  <si>
    <t>La entidad ha Constituido al interior de la oficina jurídica o de la dependencia que corresponda, un grupo que se encargue de manera exclusiva de la defensa jurídica, con abogados cuyos perfiles respondan a las necesidades de litigio de la entidad.</t>
  </si>
  <si>
    <t>La entidad establece procedimientos que garantizan cargas de procesos  que permitan la atención adecuada de cada uno de ellos.</t>
  </si>
  <si>
    <t>La entidad capacita y mantiene actualizados a los abogados, especialmente en lo que se refiere a las competencias de actuación en los procesos orales y en los nuevos cambios normativos.</t>
  </si>
  <si>
    <t>El comité de conciliación requiere periódicamente al jefe de la oficina jurídica o  quien haga sus veces en la entidad,  para la presentación de un reporte actualizado sentencias, laudos arbitrales y conciliaciones que lleva la entidad.</t>
  </si>
  <si>
    <t xml:space="preserve">El comité de conciliación  invita a los  funcionarios que tengan a su cargo las actividades específicas de cumplimiento y  se generan compromisos para contribuir al cumplimiento de pago. Adicionalmente definen estrategias de gestión para el cumplimiento. </t>
  </si>
  <si>
    <t>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</si>
  <si>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En el área de defensa judicial cuentan con un sistema de información digital que habilite el proceso de Gestión Documental.</t>
  </si>
  <si>
    <t>En los procedimientos del área de defensa judicial están definidos los roles y funciones de la gestión documental</t>
  </si>
  <si>
    <t>El área jurídica de la entidad cuenta con procedimientos para gestionar  prestamos y consultas a documentos  que forman parte de las pruebas que están ubicados en otras áreas de la entidad.</t>
  </si>
  <si>
    <t>En la entidad reposa en copia física y/o magnética, todo lo respectivo a la gestión de las conciliaciones, fichas, actas del Comité de Conciliación, y anexos.</t>
  </si>
  <si>
    <t>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t>
  </si>
  <si>
    <t>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t>
  </si>
  <si>
    <t>En la entidad establece protocolos internos de manejo de archivos con el fin de facilitar a los apoderados la consecución de los antecedentes administrativos, para poder allegarlos en tiempo a los procesos judiciales.</t>
  </si>
  <si>
    <t>Los procesos y procedimientos asociados a la defensa jurídica se encuentran en constante actualización, teniendo en cuenta nueva normatividad, nuevas formas de operación y propuestas de optimización.</t>
  </si>
  <si>
    <t>El comité de conciliación tiene indicadores y  conoce el resultado de la medición de los indicadores de acuerdo con la periodicidad definida en el plan anual del comité de conciliación</t>
  </si>
  <si>
    <t>El area mide y evalua los resultados periodicamente de sus indicadores que miden la eficiencia, eficacia y efectividad de las politicas realizadas en materia de defensa juridica.</t>
  </si>
  <si>
    <t>La entidad envió el plan de acción del comité de conciliación de la siguiente vigencia fiscal  a las oficinas de planeación y de control interno de la entidad.</t>
  </si>
  <si>
    <t>La entidad obedece los parámetros fijados en los decretos Decretos 2469 de 2015 y 1342 de 2016 que reglamentan los pagos desde el Decreto único del sector hacienda y crédito público.</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</si>
  <si>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</si>
  <si>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La entidad cumple con la ejecución de todas las etapas y actuaciones procesales en cada caso</t>
  </si>
  <si>
    <t>La entidad conoce y evalua el valor de sus demandas y los logros procesales obtenidos</t>
  </si>
  <si>
    <t>La entidad mide y evalua la tasa de éxito procesal</t>
  </si>
  <si>
    <t>Cumple oportunamente el pago de las sentencias y conciliaciones durante los 10 meses siguientes a la ejecutoría</t>
  </si>
  <si>
    <t xml:space="preserve">Realiza seguimiento y evalua el estado contable de los creditos Judiciales </t>
  </si>
  <si>
    <t xml:space="preserve">La entidad identifica y  evalua los procesos en los que actua como demandante </t>
  </si>
  <si>
    <t>La entidad mide y evalua la tasa de éxito procesal en repetición</t>
  </si>
  <si>
    <t>La entidad mide y evalua la tasa de éxito procesal en repetición en recuperación</t>
  </si>
  <si>
    <t>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t>
  </si>
  <si>
    <t xml:space="preserve"> Ley 23 de 1991 modificada por la Ley 446 de 1998 y Ley 1551 de 2012.
Decreto 1069 de 2015.</t>
  </si>
  <si>
    <t>Procesos, procedimientos y resolucion de creacion del comité de conciliación de cada entidad o municipio</t>
  </si>
  <si>
    <t>Base de datos de procesos estudiados y su gestión</t>
  </si>
  <si>
    <t>Resolución No. 353 de 2016 Por la cual se adopta una metodología del cálculo de la provisión contable.
Circular 23 de 2016</t>
  </si>
  <si>
    <t>Lineamientos o acuerdos de gestion de cada entidad o municipio.</t>
  </si>
  <si>
    <t>Ley 678 de 2001, Decreto 1069 de 2015</t>
  </si>
  <si>
    <t>La entidad cuenta con un repositorio actualizado de los casos que lleva</t>
  </si>
  <si>
    <t>La entidad cuenta con una Metodología y/o planeación  para elaborar la provisión contable del rubro de sentencias y conciliaciones. De acuerdo con normatividad de la contaduría General, para 2016 estas metodologías deben cumplir con normas NIIF para el sector público.</t>
  </si>
  <si>
    <t>La entidad identifica y analiza los pagos realizados por concepto de intereses corrientes y moratorios de sentencias y conciliaciones</t>
  </si>
  <si>
    <t>La entidad realiza gestiones de difusión y/o capacitación de los planes de daño antijurídico</t>
  </si>
  <si>
    <t>Decreto 1069 de 2015, Artículo 2.2.4.3.1.2.3.</t>
  </si>
  <si>
    <t>Decreto 1069 de 2015, Artículo 2.2.4.3.1.2.5. Numeral 9
Ley 489 de 1998, Artículo 9</t>
  </si>
  <si>
    <t>Decreto 1069 de 2015, Artículo 2.2.4.3.1.2.5. Numeral 9</t>
  </si>
  <si>
    <t>Decreto 1069 de 2015, Artículo 2.2.4.3.1.2.5. Numeral 10</t>
  </si>
  <si>
    <t>Decreto 1069 de 2015, Artículo 2.2.4.3.1.2.5. Numeral 8</t>
  </si>
  <si>
    <t>Decreto 1069 de 2015, Artículo 2.2.4.3.1.2.4.</t>
  </si>
  <si>
    <t>Decreto 1069 de 2015, Artículo 2.2.4.3.1.2.3. Parágrafo 2</t>
  </si>
  <si>
    <t>Decreto 1069 de 2015, Artículo 2.2.4.3.1.2.5. Numeral 6 (parte 2)</t>
  </si>
  <si>
    <t>Decreto 1069 de 2015, Artículo 2.2.4.3.1.2.6. Numeral 1</t>
  </si>
  <si>
    <t xml:space="preserve">Decreto 1069 de 2015, Artículo 2.2.4.3.1.2.5. Numeral 4 y Numeral 5 </t>
  </si>
  <si>
    <t>Decreto 1069 de 2015, Artículo 2.2.4.3.1.2.5. Numeral 3</t>
  </si>
  <si>
    <t>Decreto 1069 de 2015, Artículo 2.2.4.3.1.2.6. Numeral 3</t>
  </si>
  <si>
    <t>Modelo Optimo de Gestion</t>
  </si>
  <si>
    <t>Decreto 1069 de 2015, Artículo 2.2.4.3.1.2.5. Numeral 2</t>
  </si>
  <si>
    <t>Decreto 2469 de 2015
Decreto 1342 de 2016</t>
  </si>
  <si>
    <t>Decreto 1069 de 2015, Artículo 2.2.4.3.1.2.12. (parte 1)</t>
  </si>
  <si>
    <t>Decreto 1069 de 2015, Artículo 2.2.4.3.1.2.5. Numeral 6 (parte 1)</t>
  </si>
  <si>
    <t>Decreto 1069 de 2015, Artículo 2.2.4.3.1.2.5. Numeral 7</t>
  </si>
  <si>
    <t>Decreto 1069 de 2015, Artículo 2.2.4.3.1.2.12. (parte 2)</t>
  </si>
  <si>
    <t>Decreto 1069 de 2015, Artículo 2.2.4.3.1.2.6. Numeral 5</t>
  </si>
  <si>
    <t>Decreto 1069 de 2015, Artículo 2.2.4.3.1.2.13.</t>
  </si>
  <si>
    <t>Decreto 1069 de 2015, Artículo 2.2.4.3.1.2.6. Numeral 4 (parte 1)</t>
  </si>
  <si>
    <t>Decreto 1069 de 2015, Artículo 2.2.4.3.1.2.5. Numeral 1</t>
  </si>
  <si>
    <t>Circular 3 de 2014, Numeral 2.5.</t>
  </si>
  <si>
    <t>Circular 3 de 2014, Numeral 3.3.</t>
  </si>
  <si>
    <t>Circular 3 de 2014, Numeral 2.8.</t>
  </si>
  <si>
    <t>Circular 3 de 2014, Numeral 3.1.</t>
  </si>
  <si>
    <t>Circular 3 de 2014, Numeral 3.2.</t>
  </si>
  <si>
    <t>Ingresa en el sistema de información litigiosa del Estado eKOGUI, en el módulo de conciliaciones extrajudiciales, todas las solicitudes que llegan a la entidad</t>
  </si>
  <si>
    <t xml:space="preserve">Ingresa los procesos a favor y en contra  de la entidad en el  módulo de procesos judiciales, en el Sistema de información litigioso del Estado eKOGUI, </t>
  </si>
  <si>
    <t>Diligencia todos los campos de información en el Sistema de información litigioso del Estado  eKOGUI</t>
  </si>
  <si>
    <t>Ha realizado la calificación de riesgo de los procesos judiciales de la entidad en el Sistema de información litigioso del Estado  eKOGUI</t>
  </si>
  <si>
    <t>Realiza la Gestión Procesal y la provisión contable de los procesos judiciales de la entidad en el Sistema de información litigioso del Estado  eKOGUI</t>
  </si>
  <si>
    <t>Conoce el funcionamiento de las Fichas creadas para estudio en los Comités de conciliación del Sistema eKOGUI</t>
  </si>
  <si>
    <t>Registra en el sistema eKOGUI la información sobre pretensiones económicas y cuantías de los procesos judiciales y conciliaciones extrajudiciales</t>
  </si>
  <si>
    <t>Apoya la gestión de actualización procesal judicial con la consulta que entrega el sistema de información litigioso del estado eKogui en la funcionalidad del indicador Tasa de éxito</t>
  </si>
  <si>
    <t>Realiza seguimiento permanente a las  solicitudes de conciliación extrajudiciales que llegan a la entidad y que son ingresados al sistema Único de información</t>
  </si>
  <si>
    <t>Tiene claridad sobre el funcionamiento de las actuaciones en el Sistema para reportar la evolución de los procesos judiciales y de las conciliaciones extrajudiciales</t>
  </si>
  <si>
    <t>Actualiza en el sistema de información  eKOGUI,  las nuevas actuaciones y/o fallos de los procesos  judiciales y de las conciliaciones extrajudiciales</t>
  </si>
  <si>
    <t>Los procesos que se encuentran en estado terminado se encuentran acualizados en el sistema eKOGUI</t>
  </si>
  <si>
    <t>Se comunica con el Centro de Contacto de Soporte de la Agencia Nacional de Defensa Jurídica del Estado cuando requiere algún tipo de asesoria en el manejo del sistema ekogui o para solucionar algún tipo de inconveniente</t>
  </si>
  <si>
    <t>Genera informes con la información que extrae de  eKOGUI</t>
  </si>
  <si>
    <t>Toma decisiones basado(a) en la información que extrae de eKOGUI</t>
  </si>
  <si>
    <t>El administrador de entidad genera y hace uso del reporte F9 en Sistema de Información eKOGUI</t>
  </si>
  <si>
    <t>En el Sistema de Información eKOGUI, el administrador de entidad y jefe de control interno hacen uso del módulo de auditoria por registro y usuario</t>
  </si>
  <si>
    <t>La información que genera para los diferentes comités de la entidad de carácter jurídico coincide con la información que se ha consignado y extraído del sistema</t>
  </si>
  <si>
    <t xml:space="preserve">Asiste a las jornadas de capacitación sobre el Sistema eKOGUI que programa la Agencia Nacional de Defensa Jurídica del Estado </t>
  </si>
  <si>
    <t xml:space="preserve">
Decreto 1069 de 2015, Capítulo 4
Artículo. 2.2.3.4.1.1
Artículo. 2.2.3.4.1.3
Artículo. 2.2.3.4.1.5
Artículo. 2.2.3.4.1.7
Artículo. 2.2.3.4.1.10</t>
  </si>
  <si>
    <t>ANDJE. Circular Externa No. 8 del 11 de marzo de 2015, Despliegue del Sistema Único de Gestión e Información Litigiosa del Estado eKogui (Versión Beta).
ANDJE. Circular Externa No 19 del 20 de agosto de 2015, Instructivo del sistema único de gestión e información litigiosa del Estado. eKOGUI perfil apoderado / Relaciones entre procesos o casos.</t>
  </si>
  <si>
    <t xml:space="preserve">
Decreto 1069 de 2015, Capítulo 4
Artículo. 2.2.3.4.1.1
Artículo. 2.2.3.4.1.3
Artículo. 2.2.3.4.1.5
Artículo. 2.2.3.4.1.7</t>
  </si>
  <si>
    <t xml:space="preserve">
Decreto 1069 de 2015, Capítulo 4
Artículo. 2.2.3.4.1.1          Artículo. 2.2.3.4.1.3
Artículo. 2.2.3.4.1.5</t>
  </si>
  <si>
    <t>ANDJE. Circular 14 del 29 de diciembre de 2014,Diccionario de campos del Sistema Único de Gestión e Información Litigiosa del Estado y solicitud de actualización de información.
ANDJE. Circular Externa No 5 del 24 de junio de 2016, Instructivo del Sistema Único de Gestión e Información Litigiosa del Estado - eKOGUI -· PERFIL JEFE DE CONTROL INTERNO. Versión 4</t>
  </si>
  <si>
    <t xml:space="preserve">
Decreto 1069 de 2015, Capítulo 4
Artículo. 2.2.3.4.1.2
Artículo. 2.2.3.4.1.5
Artículo. 2.2.3.4.1.7</t>
  </si>
  <si>
    <t>ANDJE.Circular Externa No 5 del 24 de junio de 2016, Instructivo del Sistema Único de Gestión e Información Litigiosa del Estado - eKO GUI -· PERFIL JEFE DE CONTROL INTERNO. Versión 4</t>
  </si>
  <si>
    <t xml:space="preserve">
Decreto 1069 de 2015, Capítulo 4
Artículo. 2.2.3.4.1.2
Artículo. 2.2.3.4.1.5         Artículo. 2.2.3.4.1.7
Artículo. 2.2.3.4.1.12</t>
  </si>
  <si>
    <t>ANDJE. Circular Externa No 5 del 24 de junio de 2016, Instructivo del Sistema Único de Gestión e Información Litigiosa del Estado - eKOGUI -· PERFIL JEFE DE CONTROL INTERNO. Versión 4</t>
  </si>
  <si>
    <t xml:space="preserve">
Decreto 1069 de 2015, Capítulo 4
Artículo. 2.2.3.4.1.1
Artículo. 2.2.3.4.1.3
Artículo. 2.2.3.4.1.5
Artículo. 2.2.3.4.1.7
Artículo. 2.2.3.4.1.11
</t>
  </si>
  <si>
    <t>ANDJE. Circular Externa No 5 del 24 de junio de 2016, Instructivo del Sistema Único de Gestión e Información Litigiosa del Estado - eKO GUI -· PERFIL JEFE DE CONTROL INTERNO. Versión 4</t>
  </si>
  <si>
    <t xml:space="preserve">
Decreto 1069 de 2015, Capítulo 4
Artículo. 2.2.3.4.1.1
Artículo. 2.2.3.4.1.3
Artículo. 2.2.3.4.1.5
Artículo. 2.2.3.4.1.12
</t>
  </si>
  <si>
    <t xml:space="preserve">
Decreto 1069 de 2015, Capítulo 4
Artículo. 2.2.3.4.1.1
Artículo. 2.2.3.4.1.3
Artículo. 2.2.3.4.1.7</t>
  </si>
  <si>
    <t xml:space="preserve">
Decreto 1069 de 2015, Capítulo 4
Artículo. 2.2.3.4.1.2
Artículo. 2.2.3.4.1.3
Artículo. 2.2.3.4.1.14</t>
  </si>
  <si>
    <t>Decreto 1069 de 2015, Capítulo 4
Artículo. 2.2.3.4.1.2
Artículo. 2.2.3.4.1.3
Artículo. 2.2.3.4.1.14</t>
  </si>
  <si>
    <t>ANDJE. Circular Externa No. 20 del 7 de septiembre de 2015. Lineamientos para la formulación de solicitudes al grupo de administración gestión y soporte del sistema único de gestión e Información Litigiosa del Estado Ekogui.</t>
  </si>
  <si>
    <t xml:space="preserve">
Decreto 1069 de 2015, Capítulo 4
Artículo. 2.2.3.4.1.2
Artículo. 2.2.3.4.1.7</t>
  </si>
  <si>
    <t xml:space="preserve">
Decreto 1069 de 2015, Capítulo 4
Artículo. 2.2.3.4.1.8
Artículo. 2.2.3.4.1.9</t>
  </si>
  <si>
    <t xml:space="preserve">ANDJE. Circular Externa No.5 del 16 de febrero de 2015, Designación de administradores del sistema único de gestión e información litigiosa del estado.
ANDJE. Circular Externa No 18 del 24 de julio de 2015. Certificación </t>
  </si>
  <si>
    <t xml:space="preserve">
Decreto 1069 de 2015, Capítulo 4
Artículo. 2.2.3.4.1.2
Artículo. 2.2.3.4.1.3
Artículo. 2.2.3.4.1.7</t>
  </si>
  <si>
    <t xml:space="preserve">
Decreto 1069 de 2015, Capítulo 4
Artículo. 2.2.3.4.1.13
</t>
  </si>
  <si>
    <t>El Comité de Conciliación se constituye en una instancia administrativa que deberá actuar como sede de estudio, análisis y formulación de políticas sobre defensa de los intereses litigiosos de la entidad.</t>
  </si>
  <si>
    <t>El Comité de Conciliación elaboró su propio reglamento y se  tiene aprobado mediante resolución, circular o memorando.</t>
  </si>
  <si>
    <t xml:space="preserve">La entidad revisa por lo menos una vez al año el reglamento del Comité de Conciliación. </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</si>
  <si>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</si>
  <si>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La entidad hace y utiliza fichas técnicas o algún otro documento técnico para el estudio de los casos.</t>
  </si>
  <si>
    <t>El comité de conciliación sesiona como mínimo dos (2) veces al mes o cada vez que se requiere.</t>
  </si>
  <si>
    <t>GRÁFICAS</t>
  </si>
  <si>
    <t>2. Planeación y Ruta de acción (color naranja):  la idea es generar un plan de acción con base en el diagnóstico realizado. Los elementos mínimos que se proponen para ello, son:</t>
  </si>
  <si>
    <t>Buscar en la planta de personal la persona idónea para asignar el cargo de secretario técnico del Comité de Conciliación.</t>
  </si>
  <si>
    <t>a abril de 2019</t>
  </si>
  <si>
    <t>a mayo de 2019</t>
  </si>
  <si>
    <t>Se llevará a cabo una revisión del reglamento interno del Comité de Conciliación donde permita definirse más claramente la contratación de abogados externos.</t>
  </si>
  <si>
    <t>a junio de 2019</t>
  </si>
  <si>
    <t>Diseñar las fichas técnicas</t>
  </si>
  <si>
    <t>Definir los criterios de procedencia y rechazo</t>
  </si>
  <si>
    <t>a diciembre de 2019</t>
  </si>
  <si>
    <t>No se ha requerido</t>
  </si>
  <si>
    <t>El Comité de Conciliación se reunirá dos veces por mes según lo estipulado en la Resolución 1416 del 30 de diciembre de 2017 INTEP.</t>
  </si>
  <si>
    <t>Se iniciará el caso de estudios reiterados.</t>
  </si>
  <si>
    <t>Elaborara el informe de la gestión del comité.</t>
  </si>
  <si>
    <t>a julio de 2019</t>
  </si>
  <si>
    <t xml:space="preserve">Elaborar el Plan de Acción </t>
  </si>
  <si>
    <t>Compilar la información según lo requerido.</t>
  </si>
  <si>
    <t>No aplica</t>
  </si>
  <si>
    <t>Definir los roles y funciones de la gestión documental.</t>
  </si>
  <si>
    <t>Establecer procedimientos asociados a la defensa jurídica.</t>
  </si>
  <si>
    <t>Estudiar y evaluar los procesos que cursen contra la entidad</t>
  </si>
  <si>
    <t>Diseñar la matriz de riesgos de defensa jurídica.</t>
  </si>
  <si>
    <t>Crear indicadores para la medición del éxito procesal.</t>
  </si>
  <si>
    <t>La entidad hasta la fecha no reporta pagos por dicho rubro</t>
  </si>
  <si>
    <t>La entidad no ha sido condenada, por ende no se ha realizado acciones de repetición.</t>
  </si>
  <si>
    <t>Verificar si la entidad tiene la necesidad de presentar este informe.</t>
  </si>
  <si>
    <t>Crear procedimientos para la defensa jurídica.</t>
  </si>
  <si>
    <t>Crear indicadores.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</si>
</sst>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0"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9"/>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b/>
      <sz val="14"/>
      <color theme="1"/>
      <name val="Calibri"/>
      <family val="2"/>
      <scheme val="minor"/>
    </font>
    <font>
      <sz val="18"/>
      <color theme="1"/>
      <name val="Calibri"/>
      <family val="2"/>
      <scheme val="minor"/>
    </font>
    <font>
      <sz val="18"/>
      <color theme="1"/>
      <name val="Arial"/>
      <family val="2"/>
    </font>
    <font>
      <b/>
      <sz val="18"/>
      <color theme="3"/>
      <name val="Arial"/>
      <family val="2"/>
    </font>
    <font>
      <sz val="12"/>
      <color theme="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theme="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right style="dashed">
        <color rgb="FF002060"/>
      </right>
      <top/>
      <bottom style="medium">
        <color theme="4" tint="-0.499984740745262"/>
      </bottom>
      <diagonal/>
    </border>
    <border>
      <left style="dashed">
        <color rgb="FF002060"/>
      </left>
      <right style="dashed">
        <color rgb="FF002060"/>
      </right>
      <top/>
      <bottom style="medium">
        <color theme="4" tint="-0.499984740745262"/>
      </bottom>
      <diagonal/>
    </border>
    <border>
      <left style="dashed">
        <color rgb="FF002060"/>
      </left>
      <right style="thin">
        <color rgb="FF002060"/>
      </right>
      <top/>
      <bottom style="medium">
        <color theme="4" tint="-0.499984740745262"/>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indexed="64"/>
      </left>
      <right style="thin">
        <color indexed="64"/>
      </right>
      <top style="hair">
        <color rgb="FF002060"/>
      </top>
      <bottom style="hair">
        <color rgb="FF002060"/>
      </bottom>
      <diagonal/>
    </border>
    <border>
      <left/>
      <right style="thin">
        <color theme="4" tint="-0.499984740745262"/>
      </right>
      <top style="hair">
        <color rgb="FF002060"/>
      </top>
      <bottom style="hair">
        <color rgb="FF002060"/>
      </bottom>
      <diagonal/>
    </border>
    <border>
      <left style="thin">
        <color theme="4" tint="-0.499984740745262"/>
      </left>
      <right style="thin">
        <color rgb="FF002060"/>
      </right>
      <top style="hair">
        <color rgb="FF002060"/>
      </top>
      <bottom style="hair">
        <color rgb="FF002060"/>
      </bottom>
      <diagonal/>
    </border>
    <border>
      <left/>
      <right/>
      <top style="hair">
        <color rgb="FF002060"/>
      </top>
      <bottom style="hair">
        <color rgb="FF002060"/>
      </bottom>
      <diagonal/>
    </border>
    <border>
      <left style="thin">
        <color indexed="64"/>
      </left>
      <right style="thin">
        <color rgb="FF002060"/>
      </right>
      <top style="hair">
        <color rgb="FF002060"/>
      </top>
      <bottom style="hair">
        <color rgb="FF002060"/>
      </bottom>
      <diagonal/>
    </border>
    <border>
      <left style="thin">
        <color indexed="64"/>
      </left>
      <right style="thin">
        <color indexed="64"/>
      </right>
      <top style="hair">
        <color rgb="FF002060"/>
      </top>
      <bottom style="thin">
        <color rgb="FF002060"/>
      </bottom>
      <diagonal/>
    </border>
    <border>
      <left/>
      <right style="thin">
        <color theme="4" tint="-0.499984740745262"/>
      </right>
      <top style="hair">
        <color rgb="FF002060"/>
      </top>
      <bottom style="thin">
        <color rgb="FF002060"/>
      </bottom>
      <diagonal/>
    </border>
    <border>
      <left style="thin">
        <color theme="4" tint="-0.499984740745262"/>
      </left>
      <right style="thin">
        <color rgb="FF002060"/>
      </right>
      <top style="hair">
        <color rgb="FF002060"/>
      </top>
      <bottom style="thin">
        <color rgb="FF002060"/>
      </bottom>
      <diagonal/>
    </border>
    <border>
      <left style="thin">
        <color indexed="64"/>
      </left>
      <right style="thin">
        <color indexed="64"/>
      </right>
      <top/>
      <bottom style="hair">
        <color rgb="FF002060"/>
      </bottom>
      <diagonal/>
    </border>
    <border>
      <left/>
      <right/>
      <top/>
      <bottom style="hair">
        <color rgb="FF002060"/>
      </bottom>
      <diagonal/>
    </border>
    <border>
      <left style="thin">
        <color indexed="64"/>
      </left>
      <right style="thin">
        <color rgb="FF002060"/>
      </right>
      <top/>
      <bottom style="hair">
        <color rgb="FF002060"/>
      </bottom>
      <diagonal/>
    </border>
    <border>
      <left style="thin">
        <color indexed="64"/>
      </left>
      <right style="thin">
        <color indexed="64"/>
      </right>
      <top style="hair">
        <color rgb="FF002060"/>
      </top>
      <bottom style="thin">
        <color theme="4" tint="-0.499984740745262"/>
      </bottom>
      <diagonal/>
    </border>
    <border>
      <left/>
      <right/>
      <top style="hair">
        <color rgb="FF002060"/>
      </top>
      <bottom style="thin">
        <color theme="4" tint="-0.499984740745262"/>
      </bottom>
      <diagonal/>
    </border>
    <border>
      <left style="thin">
        <color indexed="64"/>
      </left>
      <right style="thin">
        <color rgb="FF002060"/>
      </right>
      <top style="hair">
        <color rgb="FF002060"/>
      </top>
      <bottom style="thin">
        <color theme="4" tint="-0.499984740745262"/>
      </bottom>
      <diagonal/>
    </border>
    <border>
      <left style="thin">
        <color indexed="64"/>
      </left>
      <right style="thin">
        <color indexed="64"/>
      </right>
      <top style="thin">
        <color theme="4" tint="-0.499984740745262"/>
      </top>
      <bottom style="hair">
        <color rgb="FF002060"/>
      </bottom>
      <diagonal/>
    </border>
    <border>
      <left/>
      <right/>
      <top style="thin">
        <color theme="4" tint="-0.499984740745262"/>
      </top>
      <bottom style="hair">
        <color rgb="FF002060"/>
      </bottom>
      <diagonal/>
    </border>
    <border>
      <left style="thin">
        <color indexed="64"/>
      </left>
      <right style="thin">
        <color rgb="FF002060"/>
      </right>
      <top style="thin">
        <color theme="4" tint="-0.499984740745262"/>
      </top>
      <bottom style="hair">
        <color rgb="FF002060"/>
      </bottom>
      <diagonal/>
    </border>
    <border>
      <left/>
      <right style="thin">
        <color theme="4" tint="-0.499984740745262"/>
      </right>
      <top/>
      <bottom style="hair">
        <color rgb="FF002060"/>
      </bottom>
      <diagonal/>
    </border>
    <border>
      <left style="thin">
        <color theme="4" tint="-0.499984740745262"/>
      </left>
      <right style="thin">
        <color rgb="FF002060"/>
      </right>
      <top/>
      <bottom style="hair">
        <color rgb="FF002060"/>
      </bottom>
      <diagonal/>
    </border>
    <border>
      <left style="thin">
        <color indexed="64"/>
      </left>
      <right style="thin">
        <color indexed="64"/>
      </right>
      <top style="hair">
        <color rgb="FF002060"/>
      </top>
      <bottom style="medium">
        <color theme="4" tint="-0.499984740745262"/>
      </bottom>
      <diagonal/>
    </border>
    <border>
      <left/>
      <right/>
      <top style="hair">
        <color rgb="FF002060"/>
      </top>
      <bottom style="medium">
        <color theme="4" tint="-0.499984740745262"/>
      </bottom>
      <diagonal/>
    </border>
    <border>
      <left style="thin">
        <color indexed="64"/>
      </left>
      <right style="thin">
        <color rgb="FF002060"/>
      </right>
      <top style="hair">
        <color rgb="FF002060"/>
      </top>
      <bottom style="medium">
        <color theme="4" tint="-0.499984740745262"/>
      </bottom>
      <diagonal/>
    </border>
    <border>
      <left style="thin">
        <color indexed="64"/>
      </left>
      <right style="thin">
        <color indexed="64"/>
      </right>
      <top style="medium">
        <color theme="4" tint="-0.499984740745262"/>
      </top>
      <bottom style="hair">
        <color rgb="FF002060"/>
      </bottom>
      <diagonal/>
    </border>
    <border>
      <left/>
      <right/>
      <top style="medium">
        <color theme="4" tint="-0.499984740745262"/>
      </top>
      <bottom style="hair">
        <color rgb="FF002060"/>
      </bottom>
      <diagonal/>
    </border>
    <border>
      <left style="thin">
        <color indexed="64"/>
      </left>
      <right style="thin">
        <color rgb="FF002060"/>
      </right>
      <top style="medium">
        <color theme="4" tint="-0.499984740745262"/>
      </top>
      <bottom style="hair">
        <color rgb="FF002060"/>
      </bottom>
      <diagonal/>
    </border>
    <border>
      <left style="thin">
        <color indexed="64"/>
      </left>
      <right style="thin">
        <color indexed="64"/>
      </right>
      <top style="hair">
        <color rgb="FF002060"/>
      </top>
      <bottom/>
      <diagonal/>
    </border>
    <border>
      <left/>
      <right/>
      <top style="hair">
        <color rgb="FF002060"/>
      </top>
      <bottom/>
      <diagonal/>
    </border>
    <border>
      <left style="thin">
        <color indexed="64"/>
      </left>
      <right style="thin">
        <color rgb="FF002060"/>
      </right>
      <top style="hair">
        <color rgb="FF002060"/>
      </top>
      <bottom/>
      <diagonal/>
    </border>
    <border>
      <left style="thin">
        <color indexed="64"/>
      </left>
      <right style="thin">
        <color indexed="64"/>
      </right>
      <top/>
      <bottom style="medium">
        <color theme="4" tint="-0.499984740745262"/>
      </bottom>
      <diagonal/>
    </border>
    <border>
      <left style="thin">
        <color indexed="64"/>
      </left>
      <right style="thin">
        <color rgb="FF002060"/>
      </right>
      <top/>
      <bottom style="medium">
        <color theme="4" tint="-0.499984740745262"/>
      </bottom>
      <diagonal/>
    </border>
    <border>
      <left style="thin">
        <color indexed="64"/>
      </left>
      <right style="thin">
        <color theme="4" tint="-0.499984740745262"/>
      </right>
      <top style="thin">
        <color theme="4" tint="-0.499984740745262"/>
      </top>
      <bottom style="hair">
        <color rgb="FF002060"/>
      </bottom>
      <diagonal/>
    </border>
    <border>
      <left style="thin">
        <color indexed="64"/>
      </left>
      <right style="thin">
        <color theme="4" tint="-0.499984740745262"/>
      </right>
      <top style="hair">
        <color rgb="FF002060"/>
      </top>
      <bottom style="hair">
        <color rgb="FF002060"/>
      </bottom>
      <diagonal/>
    </border>
    <border>
      <left style="thin">
        <color indexed="64"/>
      </left>
      <right style="thin">
        <color theme="4" tint="-0.499984740745262"/>
      </right>
      <top style="hair">
        <color rgb="FF002060"/>
      </top>
      <bottom style="thin">
        <color theme="4" tint="-0.499984740745262"/>
      </bottom>
      <diagonal/>
    </border>
    <border>
      <left/>
      <right style="dashed">
        <color rgb="FF002060"/>
      </right>
      <top style="hair">
        <color rgb="FF002060"/>
      </top>
      <bottom style="hair">
        <color rgb="FF002060"/>
      </bottom>
      <diagonal/>
    </border>
    <border>
      <left style="dashed">
        <color rgb="FF002060"/>
      </left>
      <right style="dashed">
        <color rgb="FF002060"/>
      </right>
      <top style="hair">
        <color rgb="FF002060"/>
      </top>
      <bottom style="hair">
        <color rgb="FF002060"/>
      </bottom>
      <diagonal/>
    </border>
    <border>
      <left style="dashed">
        <color rgb="FF002060"/>
      </left>
      <right style="thin">
        <color rgb="FF002060"/>
      </right>
      <top style="hair">
        <color rgb="FF002060"/>
      </top>
      <bottom style="hair">
        <color rgb="FF002060"/>
      </bottom>
      <diagonal/>
    </border>
    <border>
      <left style="dashed">
        <color rgb="FF002060"/>
      </left>
      <right style="dashed">
        <color rgb="FF002060"/>
      </right>
      <top style="hair">
        <color rgb="FF002060"/>
      </top>
      <bottom style="thin">
        <color rgb="FF002060"/>
      </bottom>
      <diagonal/>
    </border>
    <border>
      <left style="dashed">
        <color rgb="FF002060"/>
      </left>
      <right style="thin">
        <color rgb="FF002060"/>
      </right>
      <top style="hair">
        <color rgb="FF002060"/>
      </top>
      <bottom style="thin">
        <color rgb="FF002060"/>
      </bottom>
      <diagonal/>
    </border>
    <border>
      <left/>
      <right style="dashed">
        <color rgb="FF002060"/>
      </right>
      <top style="hair">
        <color rgb="FF002060"/>
      </top>
      <bottom style="thin">
        <color rgb="FF002060"/>
      </bottom>
      <diagonal/>
    </border>
    <border>
      <left style="thin">
        <color theme="4" tint="-0.499984740745262"/>
      </left>
      <right style="thin">
        <color indexed="64"/>
      </right>
      <top style="hair">
        <color rgb="FF002060"/>
      </top>
      <bottom style="hair">
        <color rgb="FF002060"/>
      </bottom>
      <diagonal/>
    </border>
    <border>
      <left style="thin">
        <color theme="4" tint="-0.499984740745262"/>
      </left>
      <right style="thin">
        <color indexed="64"/>
      </right>
      <top style="hair">
        <color rgb="FF002060"/>
      </top>
      <bottom style="thin">
        <color theme="4" tint="-0.499984740745262"/>
      </bottom>
      <diagonal/>
    </border>
    <border>
      <left/>
      <right style="dashed">
        <color rgb="FF002060"/>
      </right>
      <top/>
      <bottom style="hair">
        <color rgb="FF002060"/>
      </bottom>
      <diagonal/>
    </border>
    <border>
      <left style="dashed">
        <color rgb="FF002060"/>
      </left>
      <right style="dashed">
        <color rgb="FF002060"/>
      </right>
      <top/>
      <bottom style="hair">
        <color rgb="FF002060"/>
      </bottom>
      <diagonal/>
    </border>
    <border>
      <left style="dashed">
        <color rgb="FF002060"/>
      </left>
      <right style="thin">
        <color rgb="FF002060"/>
      </right>
      <top/>
      <bottom style="hair">
        <color rgb="FF002060"/>
      </bottom>
      <diagonal/>
    </border>
    <border>
      <left style="dashed">
        <color rgb="FF002060"/>
      </left>
      <right style="dashed">
        <color rgb="FF002060"/>
      </right>
      <top/>
      <bottom style="double">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indexed="64"/>
      </left>
      <right style="thin">
        <color indexed="64"/>
      </right>
      <top style="double">
        <color rgb="FF002060"/>
      </top>
      <bottom style="hair">
        <color rgb="FF002060"/>
      </bottom>
      <diagonal/>
    </border>
    <border>
      <left/>
      <right style="dashed">
        <color rgb="FF002060"/>
      </right>
      <top style="double">
        <color rgb="FF002060"/>
      </top>
      <bottom style="hair">
        <color rgb="FF002060"/>
      </bottom>
      <diagonal/>
    </border>
    <border>
      <left style="dashed">
        <color rgb="FF002060"/>
      </left>
      <right style="dashed">
        <color rgb="FF002060"/>
      </right>
      <top style="double">
        <color rgb="FF002060"/>
      </top>
      <bottom style="hair">
        <color rgb="FF002060"/>
      </bottom>
      <diagonal/>
    </border>
    <border>
      <left style="dashed">
        <color rgb="FF002060"/>
      </left>
      <right style="thin">
        <color rgb="FF002060"/>
      </right>
      <top style="double">
        <color rgb="FF002060"/>
      </top>
      <bottom style="hair">
        <color rgb="FF002060"/>
      </bottom>
      <diagonal/>
    </border>
    <border>
      <left style="dashed">
        <color rgb="FF002060"/>
      </left>
      <right style="dashed">
        <color rgb="FF002060"/>
      </right>
      <top style="hair">
        <color rgb="FF002060"/>
      </top>
      <bottom style="thin">
        <color theme="4" tint="-0.499984740745262"/>
      </bottom>
      <diagonal/>
    </border>
    <border>
      <left style="dashed">
        <color rgb="FF002060"/>
      </left>
      <right style="thin">
        <color rgb="FF002060"/>
      </right>
      <top style="hair">
        <color rgb="FF002060"/>
      </top>
      <bottom style="thin">
        <color theme="4" tint="-0.499984740745262"/>
      </bottom>
      <diagonal/>
    </border>
    <border>
      <left/>
      <right style="dashed">
        <color rgb="FF002060"/>
      </right>
      <top style="hair">
        <color rgb="FF002060"/>
      </top>
      <bottom style="thin">
        <color theme="4" tint="-0.499984740745262"/>
      </bottom>
      <diagonal/>
    </border>
    <border>
      <left style="dashed">
        <color rgb="FF002060"/>
      </left>
      <right style="dashed">
        <color rgb="FF002060"/>
      </right>
      <top style="hair">
        <color rgb="FF002060"/>
      </top>
      <bottom style="medium">
        <color theme="4" tint="-0.499984740745262"/>
      </bottom>
      <diagonal/>
    </border>
    <border>
      <left style="dashed">
        <color rgb="FF002060"/>
      </left>
      <right style="thin">
        <color rgb="FF002060"/>
      </right>
      <top style="hair">
        <color rgb="FF002060"/>
      </top>
      <bottom style="medium">
        <color theme="4" tint="-0.499984740745262"/>
      </bottom>
      <diagonal/>
    </border>
    <border>
      <left/>
      <right style="dashed">
        <color rgb="FF002060"/>
      </right>
      <top style="hair">
        <color rgb="FF002060"/>
      </top>
      <bottom style="medium">
        <color theme="4" tint="-0.499984740745262"/>
      </bottom>
      <diagonal/>
    </border>
    <border>
      <left style="dashed">
        <color rgb="FF002060"/>
      </left>
      <right style="dashed">
        <color rgb="FF002060"/>
      </right>
      <top style="medium">
        <color theme="4" tint="-0.499984740745262"/>
      </top>
      <bottom style="hair">
        <color rgb="FF002060"/>
      </bottom>
      <diagonal/>
    </border>
    <border>
      <left style="dashed">
        <color rgb="FF002060"/>
      </left>
      <right style="thin">
        <color rgb="FF002060"/>
      </right>
      <top style="medium">
        <color theme="4" tint="-0.499984740745262"/>
      </top>
      <bottom style="hair">
        <color rgb="FF002060"/>
      </bottom>
      <diagonal/>
    </border>
    <border>
      <left/>
      <right style="dashed">
        <color rgb="FF002060"/>
      </right>
      <top style="medium">
        <color theme="4" tint="-0.499984740745262"/>
      </top>
      <bottom style="hair">
        <color rgb="FF002060"/>
      </bottom>
      <diagonal/>
    </border>
    <border>
      <left style="thin">
        <color theme="4" tint="-0.499984740745262"/>
      </left>
      <right style="thin">
        <color indexed="64"/>
      </right>
      <top/>
      <bottom style="hair">
        <color rgb="FF002060"/>
      </bottom>
      <diagonal/>
    </border>
    <border>
      <left style="thin">
        <color indexed="64"/>
      </left>
      <right style="thin">
        <color indexed="64"/>
      </right>
      <top style="hair">
        <color rgb="FF002060"/>
      </top>
      <bottom style="medium">
        <color rgb="FF002060"/>
      </bottom>
      <diagonal/>
    </border>
    <border>
      <left style="dashed">
        <color rgb="FF002060"/>
      </left>
      <right style="dashed">
        <color rgb="FF002060"/>
      </right>
      <top style="hair">
        <color rgb="FF002060"/>
      </top>
      <bottom style="medium">
        <color rgb="FF002060"/>
      </bottom>
      <diagonal/>
    </border>
    <border>
      <left style="dashed">
        <color rgb="FF002060"/>
      </left>
      <right style="thin">
        <color rgb="FF002060"/>
      </right>
      <top style="hair">
        <color rgb="FF002060"/>
      </top>
      <bottom style="medium">
        <color rgb="FF002060"/>
      </bottom>
      <diagonal/>
    </border>
    <border>
      <left/>
      <right style="thin">
        <color indexed="64"/>
      </right>
      <top style="medium">
        <color theme="4" tint="-0.499984740745262"/>
      </top>
      <bottom style="hair">
        <color rgb="FF002060"/>
      </bottom>
      <diagonal/>
    </border>
    <border>
      <left/>
      <right style="thin">
        <color indexed="64"/>
      </right>
      <top style="hair">
        <color rgb="FF002060"/>
      </top>
      <bottom style="hair">
        <color rgb="FF002060"/>
      </bottom>
      <diagonal/>
    </border>
    <border>
      <left/>
      <right style="thin">
        <color indexed="64"/>
      </right>
      <top style="hair">
        <color rgb="FF002060"/>
      </top>
      <bottom style="medium">
        <color theme="4" tint="-0.499984740745262"/>
      </bottom>
      <diagonal/>
    </border>
    <border>
      <left/>
      <right style="thin">
        <color indexed="64"/>
      </right>
      <top style="hair">
        <color rgb="FF002060"/>
      </top>
      <bottom style="medium">
        <color rgb="FF002060"/>
      </bottom>
      <diagonal/>
    </border>
    <border>
      <left/>
      <right style="thin">
        <color theme="4" tint="-0.499984740745262"/>
      </right>
      <top style="hair">
        <color rgb="FF002060"/>
      </top>
      <bottom style="thin">
        <color theme="4" tint="-0.499984740745262"/>
      </bottom>
      <diagonal/>
    </border>
    <border>
      <left style="dashed">
        <color rgb="FF002060"/>
      </left>
      <right style="dashed">
        <color rgb="FF002060"/>
      </right>
      <top style="thin">
        <color theme="4" tint="-0.499984740745262"/>
      </top>
      <bottom style="hair">
        <color rgb="FF002060"/>
      </bottom>
      <diagonal/>
    </border>
    <border>
      <left style="dashed">
        <color rgb="FF002060"/>
      </left>
      <right style="thin">
        <color rgb="FF002060"/>
      </right>
      <top style="thin">
        <color theme="4" tint="-0.499984740745262"/>
      </top>
      <bottom style="hair">
        <color rgb="FF002060"/>
      </bottom>
      <diagonal/>
    </border>
    <border>
      <left/>
      <right style="dashed">
        <color rgb="FF002060"/>
      </right>
      <top style="thin">
        <color theme="4" tint="-0.499984740745262"/>
      </top>
      <bottom style="hair">
        <color rgb="FF002060"/>
      </bottom>
      <diagonal/>
    </border>
    <border>
      <left style="dashed">
        <color rgb="FF002060"/>
      </left>
      <right style="dashed">
        <color rgb="FF002060"/>
      </right>
      <top style="hair">
        <color rgb="FF002060"/>
      </top>
      <bottom/>
      <diagonal/>
    </border>
    <border>
      <left style="dashed">
        <color rgb="FF002060"/>
      </left>
      <right style="thin">
        <color rgb="FF002060"/>
      </right>
      <top style="hair">
        <color rgb="FF002060"/>
      </top>
      <bottom/>
      <diagonal/>
    </border>
    <border>
      <left/>
      <right style="dashed">
        <color rgb="FF002060"/>
      </right>
      <top style="hair">
        <color rgb="FF002060"/>
      </top>
      <bottom/>
      <diagonal/>
    </border>
    <border>
      <left style="dashed">
        <color rgb="FF002060"/>
      </left>
      <right style="thin">
        <color theme="4" tint="-0.499984740745262"/>
      </right>
      <top style="thin">
        <color theme="4" tint="-0.499984740745262"/>
      </top>
      <bottom style="hair">
        <color rgb="FF002060"/>
      </bottom>
      <diagonal/>
    </border>
    <border>
      <left style="dashed">
        <color rgb="FF002060"/>
      </left>
      <right style="thin">
        <color theme="4" tint="-0.499984740745262"/>
      </right>
      <top style="hair">
        <color rgb="FF002060"/>
      </top>
      <bottom style="hair">
        <color rgb="FF002060"/>
      </bottom>
      <diagonal/>
    </border>
    <border>
      <left style="dashed">
        <color rgb="FF002060"/>
      </left>
      <right style="thin">
        <color theme="4" tint="-0.499984740745262"/>
      </right>
      <top style="hair">
        <color rgb="FF002060"/>
      </top>
      <bottom style="thin">
        <color theme="4" tint="-0.499984740745262"/>
      </bottom>
      <diagonal/>
    </border>
    <border>
      <left/>
      <right style="thin">
        <color indexed="64"/>
      </right>
      <top style="hair">
        <color rgb="FF002060"/>
      </top>
      <bottom/>
      <diagonal/>
    </border>
    <border>
      <left/>
      <right style="thin">
        <color indexed="64"/>
      </right>
      <top/>
      <bottom style="hair">
        <color rgb="FF002060"/>
      </bottom>
      <diagonal/>
    </border>
    <border>
      <left/>
      <right style="thin">
        <color indexed="64"/>
      </right>
      <top style="thin">
        <color theme="4" tint="-0.499984740745262"/>
      </top>
      <bottom style="hair">
        <color rgb="FF002060"/>
      </bottom>
      <diagonal/>
    </border>
    <border>
      <left/>
      <right style="thin">
        <color indexed="64"/>
      </right>
      <top style="hair">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indexed="64"/>
      </left>
      <right style="thin">
        <color indexed="64"/>
      </right>
      <top style="thin">
        <color indexed="64"/>
      </top>
      <bottom/>
      <diagonal/>
    </border>
    <border>
      <left/>
      <right/>
      <top style="medium">
        <color rgb="FF002060"/>
      </top>
      <bottom style="thin">
        <color indexed="64"/>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164" fontId="3" fillId="0" borderId="0" applyFont="0" applyFill="0" applyBorder="0" applyAlignment="0" applyProtection="0"/>
    <xf numFmtId="0" fontId="24" fillId="0" borderId="0" applyNumberFormat="0" applyFill="0" applyBorder="0" applyAlignment="0" applyProtection="0"/>
  </cellStyleXfs>
  <cellXfs count="379">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164"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0" xfId="0" applyFont="1" applyFill="1" applyBorder="1" applyAlignment="1">
      <alignment vertical="center"/>
    </xf>
    <xf numFmtId="0" fontId="5" fillId="0" borderId="21" xfId="0" applyFont="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vertical="center"/>
    </xf>
    <xf numFmtId="0" fontId="5" fillId="0" borderId="23" xfId="0" applyFont="1" applyFill="1" applyBorder="1" applyAlignment="1">
      <alignment vertical="center"/>
    </xf>
    <xf numFmtId="0" fontId="5" fillId="0" borderId="24" xfId="0" applyFont="1" applyBorder="1" applyAlignment="1">
      <alignment vertical="center"/>
    </xf>
    <xf numFmtId="0" fontId="8" fillId="0" borderId="23" xfId="0" applyFont="1" applyFill="1" applyBorder="1" applyAlignment="1">
      <alignment horizontal="center" vertical="center" wrapText="1"/>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16" fillId="0" borderId="0" xfId="0" applyFont="1" applyAlignment="1">
      <alignment vertical="center"/>
    </xf>
    <xf numFmtId="0" fontId="13" fillId="0" borderId="0" xfId="0" applyFont="1" applyBorder="1" applyAlignment="1">
      <alignment horizontal="right"/>
    </xf>
    <xf numFmtId="0" fontId="5" fillId="0" borderId="20" xfId="0" applyFont="1" applyBorder="1"/>
    <xf numFmtId="0" fontId="5" fillId="0" borderId="21" xfId="0" applyFont="1" applyBorder="1"/>
    <xf numFmtId="0" fontId="5" fillId="0" borderId="22" xfId="0" applyFont="1" applyBorder="1"/>
    <xf numFmtId="0" fontId="5" fillId="0" borderId="0" xfId="0" applyFont="1"/>
    <xf numFmtId="0" fontId="5" fillId="0" borderId="23" xfId="0" applyFont="1" applyBorder="1"/>
    <xf numFmtId="0" fontId="5" fillId="0" borderId="24" xfId="0" applyFont="1" applyBorder="1"/>
    <xf numFmtId="0" fontId="5" fillId="0" borderId="0" xfId="0" applyFont="1" applyBorder="1"/>
    <xf numFmtId="165" fontId="5" fillId="0" borderId="0" xfId="0" applyNumberFormat="1" applyFont="1" applyBorder="1"/>
    <xf numFmtId="0" fontId="5" fillId="0" borderId="0" xfId="0" applyFont="1" applyFill="1" applyBorder="1"/>
    <xf numFmtId="0" fontId="5" fillId="0" borderId="25" xfId="0" applyFont="1" applyBorder="1"/>
    <xf numFmtId="0" fontId="5" fillId="0" borderId="26" xfId="0" applyFont="1" applyBorder="1"/>
    <xf numFmtId="0" fontId="5" fillId="0" borderId="27" xfId="0" applyFont="1" applyBorder="1"/>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xf numFmtId="0" fontId="20" fillId="0" borderId="0" xfId="0" applyFont="1"/>
    <xf numFmtId="2" fontId="5" fillId="0" borderId="0" xfId="0" applyNumberFormat="1" applyFont="1" applyBorder="1"/>
    <xf numFmtId="0" fontId="18" fillId="2" borderId="1" xfId="0" applyFont="1" applyFill="1" applyBorder="1" applyAlignment="1">
      <alignment horizontal="center" vertical="center"/>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5" fillId="0" borderId="0" xfId="0" applyFont="1" applyFill="1" applyBorder="1" applyAlignment="1">
      <alignment horizontal="center" vertical="center"/>
    </xf>
    <xf numFmtId="0" fontId="5" fillId="0" borderId="42" xfId="0" applyFont="1" applyBorder="1" applyAlignment="1">
      <alignment vertical="center"/>
    </xf>
    <xf numFmtId="0" fontId="5" fillId="0" borderId="43" xfId="0" applyFont="1" applyBorder="1" applyAlignment="1">
      <alignment horizontal="center" vertical="center"/>
    </xf>
    <xf numFmtId="0" fontId="5" fillId="0" borderId="44" xfId="0" applyFont="1" applyBorder="1" applyAlignment="1">
      <alignment vertical="center"/>
    </xf>
    <xf numFmtId="0" fontId="5" fillId="0" borderId="45" xfId="0" applyFont="1" applyBorder="1" applyAlignment="1">
      <alignment horizontal="center" vertical="center"/>
    </xf>
    <xf numFmtId="0" fontId="5" fillId="8" borderId="45" xfId="0" applyFont="1" applyFill="1" applyBorder="1" applyAlignment="1">
      <alignment vertical="center"/>
    </xf>
    <xf numFmtId="0" fontId="5" fillId="3" borderId="45" xfId="0" applyFont="1" applyFill="1" applyBorder="1" applyAlignment="1">
      <alignment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7" borderId="47" xfId="0" applyFont="1" applyFill="1" applyBorder="1" applyAlignment="1">
      <alignment vertical="center"/>
    </xf>
    <xf numFmtId="0" fontId="18" fillId="0" borderId="0" xfId="0" applyFont="1" applyBorder="1" applyAlignment="1">
      <alignment vertical="center"/>
    </xf>
    <xf numFmtId="0" fontId="18" fillId="0" borderId="0" xfId="0" applyFont="1" applyFill="1" applyBorder="1" applyAlignment="1">
      <alignment vertical="center"/>
    </xf>
    <xf numFmtId="0" fontId="25" fillId="0" borderId="0" xfId="0" applyFont="1" applyBorder="1" applyAlignment="1">
      <alignment vertical="center"/>
    </xf>
    <xf numFmtId="0" fontId="26" fillId="0" borderId="0" xfId="0" applyFont="1" applyAlignment="1">
      <alignment horizontal="center" vertical="top"/>
    </xf>
    <xf numFmtId="0" fontId="26"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0" fillId="0" borderId="0" xfId="0" applyFill="1"/>
    <xf numFmtId="0" fontId="0" fillId="0" borderId="23" xfId="0" applyFill="1" applyBorder="1"/>
    <xf numFmtId="0" fontId="27" fillId="0" borderId="0" xfId="0" applyFont="1" applyFill="1" applyBorder="1" applyAlignment="1">
      <alignment horizontal="center" vertical="center"/>
    </xf>
    <xf numFmtId="0" fontId="0" fillId="0" borderId="24" xfId="0" applyFill="1" applyBorder="1"/>
    <xf numFmtId="0" fontId="0" fillId="0" borderId="0" xfId="0" applyAlignment="1">
      <alignment vertical="center" wrapText="1"/>
    </xf>
    <xf numFmtId="0" fontId="5" fillId="9" borderId="43" xfId="0" applyFont="1" applyFill="1" applyBorder="1" applyAlignment="1">
      <alignment vertical="center"/>
    </xf>
    <xf numFmtId="0" fontId="5" fillId="10" borderId="45" xfId="0" applyFont="1" applyFill="1" applyBorder="1" applyAlignment="1">
      <alignment vertical="center"/>
    </xf>
    <xf numFmtId="0" fontId="20" fillId="0" borderId="26" xfId="0" applyFont="1" applyBorder="1" applyAlignment="1">
      <alignment vertical="center"/>
    </xf>
    <xf numFmtId="0" fontId="16" fillId="0" borderId="0" xfId="0" applyFont="1" applyBorder="1" applyAlignment="1">
      <alignment vertical="center"/>
    </xf>
    <xf numFmtId="0" fontId="28" fillId="0" borderId="26" xfId="0" applyFont="1" applyBorder="1" applyAlignment="1">
      <alignment vertical="center" wrapText="1"/>
    </xf>
    <xf numFmtId="165" fontId="5" fillId="0" borderId="0" xfId="0" applyNumberFormat="1" applyFont="1"/>
    <xf numFmtId="0" fontId="18" fillId="0" borderId="0" xfId="0" applyFont="1" applyBorder="1"/>
    <xf numFmtId="1" fontId="5" fillId="0" borderId="0" xfId="0" applyNumberFormat="1" applyFont="1" applyBorder="1"/>
    <xf numFmtId="0" fontId="28" fillId="0" borderId="50" xfId="0" applyFont="1" applyFill="1" applyBorder="1" applyAlignment="1">
      <alignment horizontal="left" vertical="center" wrapText="1"/>
    </xf>
    <xf numFmtId="0" fontId="28" fillId="0" borderId="50" xfId="0" applyFont="1" applyBorder="1" applyAlignment="1">
      <alignment vertical="center" wrapText="1"/>
    </xf>
    <xf numFmtId="0" fontId="28" fillId="0" borderId="51" xfId="0" applyFont="1" applyBorder="1" applyAlignment="1">
      <alignment vertical="center" wrapText="1"/>
    </xf>
    <xf numFmtId="0" fontId="10" fillId="0" borderId="49" xfId="0" applyFont="1" applyBorder="1" applyAlignment="1">
      <alignment vertical="center"/>
    </xf>
    <xf numFmtId="0" fontId="10" fillId="0" borderId="50" xfId="0" applyFont="1" applyBorder="1" applyAlignment="1">
      <alignment vertical="center"/>
    </xf>
    <xf numFmtId="0" fontId="10" fillId="0" borderId="51" xfId="0" applyFont="1" applyBorder="1" applyAlignment="1">
      <alignment vertical="center"/>
    </xf>
    <xf numFmtId="0" fontId="5" fillId="0" borderId="1" xfId="0" applyFont="1" applyBorder="1" applyAlignment="1">
      <alignment vertical="center"/>
    </xf>
    <xf numFmtId="2" fontId="5" fillId="0" borderId="0" xfId="0" applyNumberFormat="1" applyFont="1" applyBorder="1" applyAlignment="1">
      <alignment vertical="center"/>
    </xf>
    <xf numFmtId="0" fontId="9" fillId="0" borderId="58" xfId="0" applyFont="1" applyFill="1" applyBorder="1" applyAlignment="1">
      <alignment vertical="center" wrapText="1"/>
    </xf>
    <xf numFmtId="0" fontId="22" fillId="5" borderId="59" xfId="0" applyFont="1" applyFill="1" applyBorder="1" applyAlignment="1">
      <alignment horizontal="center" vertical="center" wrapText="1"/>
    </xf>
    <xf numFmtId="0" fontId="29" fillId="0" borderId="60" xfId="0" applyFont="1" applyFill="1" applyBorder="1" applyAlignment="1">
      <alignment vertical="center" wrapText="1"/>
    </xf>
    <xf numFmtId="0" fontId="9" fillId="0" borderId="60" xfId="0" applyFont="1" applyBorder="1" applyAlignment="1">
      <alignment horizontal="center" vertical="center"/>
    </xf>
    <xf numFmtId="0" fontId="22" fillId="5" borderId="61" xfId="0" applyFont="1" applyFill="1" applyBorder="1" applyAlignment="1">
      <alignment horizontal="center" vertical="center" wrapText="1"/>
    </xf>
    <xf numFmtId="0" fontId="9" fillId="11" borderId="62" xfId="0" applyFont="1" applyFill="1" applyBorder="1" applyAlignment="1">
      <alignment horizontal="center" vertical="center"/>
    </xf>
    <xf numFmtId="0" fontId="29" fillId="11" borderId="62" xfId="0" applyFont="1" applyFill="1" applyBorder="1" applyAlignment="1">
      <alignment horizontal="center" vertical="center" wrapText="1"/>
    </xf>
    <xf numFmtId="0" fontId="9" fillId="11" borderId="62" xfId="0" applyFont="1" applyFill="1" applyBorder="1" applyAlignment="1">
      <alignment horizontal="center" vertical="center" wrapText="1"/>
    </xf>
    <xf numFmtId="0" fontId="9" fillId="0" borderId="63" xfId="0" applyFont="1" applyFill="1" applyBorder="1" applyAlignment="1">
      <alignment vertical="center" wrapText="1"/>
    </xf>
    <xf numFmtId="0" fontId="22" fillId="5" borderId="64" xfId="0" applyFont="1" applyFill="1" applyBorder="1" applyAlignment="1">
      <alignment horizontal="center" vertical="center" wrapText="1"/>
    </xf>
    <xf numFmtId="0" fontId="9" fillId="0" borderId="65" xfId="0" applyFont="1" applyBorder="1" applyAlignment="1">
      <alignment horizontal="center" vertical="center"/>
    </xf>
    <xf numFmtId="0" fontId="9" fillId="0" borderId="66" xfId="0" applyFont="1" applyFill="1" applyBorder="1" applyAlignment="1">
      <alignment vertical="center" wrapText="1"/>
    </xf>
    <xf numFmtId="0" fontId="22" fillId="5" borderId="67" xfId="0" applyFont="1" applyFill="1" applyBorder="1" applyAlignment="1">
      <alignment horizontal="center" vertical="center" wrapText="1"/>
    </xf>
    <xf numFmtId="0" fontId="9" fillId="11" borderId="68" xfId="0" applyFont="1" applyFill="1" applyBorder="1" applyAlignment="1">
      <alignment horizontal="center" vertical="center"/>
    </xf>
    <xf numFmtId="0" fontId="9" fillId="0" borderId="69" xfId="0" applyFont="1" applyFill="1" applyBorder="1" applyAlignment="1">
      <alignment vertical="center" wrapText="1"/>
    </xf>
    <xf numFmtId="0" fontId="22" fillId="5" borderId="70" xfId="0" applyFont="1" applyFill="1" applyBorder="1" applyAlignment="1">
      <alignment horizontal="center" vertical="center" wrapText="1"/>
    </xf>
    <xf numFmtId="0" fontId="9" fillId="11" borderId="71" xfId="0" applyFont="1" applyFill="1" applyBorder="1" applyAlignment="1">
      <alignment horizontal="center" vertical="center"/>
    </xf>
    <xf numFmtId="0" fontId="9" fillId="11" borderId="68" xfId="0" applyFont="1" applyFill="1" applyBorder="1" applyAlignment="1">
      <alignment horizontal="center" vertical="center" wrapText="1"/>
    </xf>
    <xf numFmtId="0" fontId="9" fillId="0" borderId="72" xfId="0" applyFont="1" applyFill="1" applyBorder="1" applyAlignment="1">
      <alignment vertical="center" wrapText="1"/>
    </xf>
    <xf numFmtId="0" fontId="22" fillId="5" borderId="73" xfId="0" applyFont="1" applyFill="1" applyBorder="1" applyAlignment="1">
      <alignment horizontal="center" vertical="center" wrapText="1"/>
    </xf>
    <xf numFmtId="0" fontId="9" fillId="11" borderId="74" xfId="0" applyFont="1" applyFill="1" applyBorder="1" applyAlignment="1">
      <alignment horizontal="center" vertical="center"/>
    </xf>
    <xf numFmtId="0" fontId="22" fillId="5" borderId="75" xfId="0" applyFont="1" applyFill="1" applyBorder="1" applyAlignment="1">
      <alignment horizontal="center" vertical="center" wrapText="1"/>
    </xf>
    <xf numFmtId="0" fontId="9" fillId="0" borderId="76" xfId="0" applyFont="1" applyBorder="1" applyAlignment="1">
      <alignment horizontal="center" vertical="center"/>
    </xf>
    <xf numFmtId="0" fontId="9" fillId="11" borderId="74" xfId="0" applyFont="1" applyFill="1" applyBorder="1" applyAlignment="1">
      <alignment horizontal="center" vertical="center" wrapText="1"/>
    </xf>
    <xf numFmtId="0" fontId="29" fillId="11" borderId="71" xfId="0" applyFont="1" applyFill="1" applyBorder="1" applyAlignment="1">
      <alignment vertical="center" wrapText="1"/>
    </xf>
    <xf numFmtId="0" fontId="29" fillId="11" borderId="71" xfId="0" applyFont="1" applyFill="1" applyBorder="1" applyAlignment="1">
      <alignment horizontal="center" vertical="center" wrapText="1"/>
    </xf>
    <xf numFmtId="0" fontId="29" fillId="11" borderId="74" xfId="0" applyFont="1" applyFill="1" applyBorder="1" applyAlignment="1">
      <alignment horizontal="center" vertical="center" wrapText="1"/>
    </xf>
    <xf numFmtId="0" fontId="9" fillId="0" borderId="77" xfId="0" applyFont="1" applyFill="1" applyBorder="1" applyAlignment="1">
      <alignment vertical="center" wrapText="1"/>
    </xf>
    <xf numFmtId="0" fontId="22" fillId="5" borderId="78" xfId="0" applyFont="1" applyFill="1" applyBorder="1" applyAlignment="1">
      <alignment horizontal="center" vertical="center" wrapText="1"/>
    </xf>
    <xf numFmtId="0" fontId="9" fillId="11" borderId="79" xfId="0" applyFont="1" applyFill="1" applyBorder="1" applyAlignment="1">
      <alignment horizontal="center" vertical="center"/>
    </xf>
    <xf numFmtId="0" fontId="9" fillId="0" borderId="80" xfId="0" applyFont="1" applyFill="1" applyBorder="1" applyAlignment="1">
      <alignment vertical="center" wrapText="1"/>
    </xf>
    <xf numFmtId="0" fontId="22" fillId="5" borderId="81" xfId="0" applyFont="1" applyFill="1" applyBorder="1" applyAlignment="1">
      <alignment horizontal="center" vertical="center" wrapText="1"/>
    </xf>
    <xf numFmtId="0" fontId="9" fillId="11" borderId="82" xfId="0" applyFont="1" applyFill="1" applyBorder="1" applyAlignment="1">
      <alignment horizontal="center" vertical="center"/>
    </xf>
    <xf numFmtId="0" fontId="9" fillId="11" borderId="79" xfId="0" applyFont="1" applyFill="1" applyBorder="1" applyAlignment="1">
      <alignment vertical="center" wrapText="1"/>
    </xf>
    <xf numFmtId="0" fontId="9" fillId="11" borderId="79" xfId="0" applyFont="1" applyFill="1" applyBorder="1" applyAlignment="1">
      <alignment horizontal="center" vertical="center" wrapText="1"/>
    </xf>
    <xf numFmtId="0" fontId="29" fillId="0" borderId="76" xfId="0" applyFont="1" applyFill="1" applyBorder="1" applyAlignment="1">
      <alignment vertical="center" wrapText="1"/>
    </xf>
    <xf numFmtId="0" fontId="9" fillId="0" borderId="83" xfId="0" applyFont="1" applyFill="1" applyBorder="1" applyAlignment="1">
      <alignment vertical="center" wrapText="1"/>
    </xf>
    <xf numFmtId="0" fontId="22" fillId="5" borderId="84" xfId="0" applyFont="1" applyFill="1" applyBorder="1" applyAlignment="1">
      <alignment horizontal="center" vertical="center" wrapText="1"/>
    </xf>
    <xf numFmtId="0" fontId="9" fillId="11" borderId="85" xfId="0" applyFont="1" applyFill="1" applyBorder="1" applyAlignment="1">
      <alignment horizontal="center" vertical="center"/>
    </xf>
    <xf numFmtId="0" fontId="9" fillId="0" borderId="86" xfId="0" applyFont="1" applyFill="1" applyBorder="1" applyAlignment="1">
      <alignment vertical="center" wrapText="1"/>
    </xf>
    <xf numFmtId="0" fontId="22" fillId="5" borderId="8" xfId="0" applyFont="1" applyFill="1" applyBorder="1" applyAlignment="1">
      <alignment horizontal="center" vertical="center" wrapText="1"/>
    </xf>
    <xf numFmtId="0" fontId="9" fillId="11" borderId="87" xfId="0" applyFont="1" applyFill="1" applyBorder="1" applyAlignment="1">
      <alignment horizontal="center" vertical="center"/>
    </xf>
    <xf numFmtId="0" fontId="9" fillId="11" borderId="88" xfId="0" applyFont="1" applyFill="1" applyBorder="1" applyAlignment="1">
      <alignment horizontal="center" vertical="center"/>
    </xf>
    <xf numFmtId="0" fontId="9" fillId="11" borderId="89" xfId="0" applyFont="1" applyFill="1" applyBorder="1" applyAlignment="1">
      <alignment horizontal="center" vertical="center"/>
    </xf>
    <xf numFmtId="0" fontId="9" fillId="11" borderId="90" xfId="0" applyFont="1" applyFill="1" applyBorder="1" applyAlignment="1">
      <alignment horizontal="center" vertical="center"/>
    </xf>
    <xf numFmtId="0" fontId="9" fillId="11" borderId="85" xfId="0" applyFont="1" applyFill="1" applyBorder="1" applyAlignment="1">
      <alignment horizontal="center" vertical="center" wrapText="1"/>
    </xf>
    <xf numFmtId="0" fontId="5" fillId="11" borderId="88" xfId="0" applyFont="1" applyFill="1" applyBorder="1" applyAlignment="1">
      <alignment vertical="center"/>
    </xf>
    <xf numFmtId="0" fontId="9" fillId="11" borderId="89" xfId="0" applyFont="1" applyFill="1" applyBorder="1" applyAlignment="1">
      <alignment horizontal="center" vertical="center" wrapText="1"/>
    </xf>
    <xf numFmtId="0" fontId="9" fillId="11" borderId="90" xfId="0" applyFont="1" applyFill="1" applyBorder="1" applyAlignment="1">
      <alignment vertical="center" wrapText="1"/>
    </xf>
    <xf numFmtId="0" fontId="9" fillId="11" borderId="58" xfId="0" applyFont="1" applyFill="1" applyBorder="1" applyAlignment="1">
      <alignment vertical="center" wrapText="1"/>
    </xf>
    <xf numFmtId="0" fontId="10" fillId="0" borderId="58" xfId="0" applyFont="1" applyFill="1" applyBorder="1" applyAlignment="1">
      <alignment horizontal="center" vertical="center" wrapText="1"/>
    </xf>
    <xf numFmtId="0" fontId="28" fillId="0" borderId="91" xfId="0" applyFont="1" applyFill="1" applyBorder="1" applyAlignment="1">
      <alignment horizontal="left" vertical="center" wrapText="1"/>
    </xf>
    <xf numFmtId="0" fontId="28" fillId="0" borderId="92" xfId="0" applyFont="1" applyBorder="1" applyAlignment="1">
      <alignment vertical="center" wrapText="1"/>
    </xf>
    <xf numFmtId="0" fontId="28" fillId="0" borderId="93" xfId="0" applyFont="1" applyBorder="1" applyAlignment="1">
      <alignment vertical="center" wrapText="1"/>
    </xf>
    <xf numFmtId="0" fontId="10" fillId="0" borderId="91" xfId="0" applyFont="1" applyBorder="1" applyAlignment="1">
      <alignment vertical="center"/>
    </xf>
    <xf numFmtId="0" fontId="10" fillId="0" borderId="92" xfId="0" applyFont="1" applyBorder="1" applyAlignment="1">
      <alignment vertical="center"/>
    </xf>
    <xf numFmtId="0" fontId="10" fillId="0" borderId="93" xfId="0" applyFont="1" applyBorder="1" applyAlignment="1">
      <alignment vertical="center"/>
    </xf>
    <xf numFmtId="0" fontId="28" fillId="0" borderId="92" xfId="0" applyFont="1" applyFill="1" applyBorder="1" applyAlignment="1">
      <alignment horizontal="left" vertical="center" wrapText="1"/>
    </xf>
    <xf numFmtId="0" fontId="28" fillId="0" borderId="92" xfId="0" applyFont="1" applyBorder="1" applyAlignment="1">
      <alignment vertical="top" wrapText="1"/>
    </xf>
    <xf numFmtId="0" fontId="28" fillId="0" borderId="94" xfId="0" applyFont="1" applyFill="1" applyBorder="1" applyAlignment="1">
      <alignment horizontal="left" vertical="center" wrapText="1"/>
    </xf>
    <xf numFmtId="0" fontId="28" fillId="0" borderId="94" xfId="0" applyFont="1" applyBorder="1" applyAlignment="1">
      <alignment vertical="center" wrapText="1"/>
    </xf>
    <xf numFmtId="0" fontId="28" fillId="0" borderId="95" xfId="0" applyFont="1" applyBorder="1" applyAlignment="1">
      <alignment vertical="center" wrapText="1"/>
    </xf>
    <xf numFmtId="0" fontId="10" fillId="0" borderId="96" xfId="0" applyFont="1" applyBorder="1" applyAlignment="1">
      <alignment vertical="center"/>
    </xf>
    <xf numFmtId="0" fontId="10" fillId="0" borderId="94" xfId="0" applyFont="1" applyBorder="1" applyAlignment="1">
      <alignment vertical="center"/>
    </xf>
    <xf numFmtId="0" fontId="10" fillId="0" borderId="95" xfId="0" applyFont="1" applyBorder="1" applyAlignment="1">
      <alignment vertical="center"/>
    </xf>
    <xf numFmtId="0" fontId="9" fillId="11" borderId="83" xfId="0" applyFont="1" applyFill="1" applyBorder="1" applyAlignment="1">
      <alignment vertical="center" wrapText="1"/>
    </xf>
    <xf numFmtId="0" fontId="10" fillId="0" borderId="83" xfId="0" applyFont="1" applyFill="1" applyBorder="1" applyAlignment="1">
      <alignment horizontal="center" vertical="center" wrapText="1"/>
    </xf>
    <xf numFmtId="0" fontId="10" fillId="0" borderId="97" xfId="0" applyFont="1" applyFill="1" applyBorder="1" applyAlignment="1">
      <alignment horizontal="center" vertical="center" wrapText="1"/>
    </xf>
    <xf numFmtId="0" fontId="10" fillId="0" borderId="98" xfId="0" applyFont="1" applyFill="1" applyBorder="1" applyAlignment="1">
      <alignment horizontal="center" vertical="center" wrapText="1"/>
    </xf>
    <xf numFmtId="0" fontId="9" fillId="11" borderId="66" xfId="0" applyFont="1" applyFill="1" applyBorder="1" applyAlignment="1">
      <alignment vertical="center" wrapText="1"/>
    </xf>
    <xf numFmtId="0" fontId="10" fillId="0" borderId="66" xfId="0" applyFont="1" applyFill="1" applyBorder="1" applyAlignment="1">
      <alignment horizontal="center" vertical="center" wrapText="1"/>
    </xf>
    <xf numFmtId="0" fontId="28" fillId="0" borderId="100" xfId="0" applyFont="1" applyBorder="1" applyAlignment="1">
      <alignment vertical="center" wrapText="1"/>
    </xf>
    <xf numFmtId="0" fontId="28" fillId="0" borderId="101" xfId="0" applyFont="1" applyBorder="1" applyAlignment="1">
      <alignment vertical="center" wrapText="1"/>
    </xf>
    <xf numFmtId="0" fontId="10" fillId="0" borderId="99" xfId="0" applyFont="1" applyBorder="1" applyAlignment="1">
      <alignment vertical="center"/>
    </xf>
    <xf numFmtId="0" fontId="10" fillId="0" borderId="100" xfId="0" applyFont="1" applyBorder="1" applyAlignment="1">
      <alignment vertical="center"/>
    </xf>
    <xf numFmtId="0" fontId="10" fillId="0" borderId="101" xfId="0" applyFont="1" applyBorder="1" applyAlignment="1">
      <alignment vertical="center"/>
    </xf>
    <xf numFmtId="0" fontId="28" fillId="0" borderId="100" xfId="0" applyFont="1" applyFill="1" applyBorder="1" applyAlignment="1">
      <alignment horizontal="left" vertical="center" wrapText="1"/>
    </xf>
    <xf numFmtId="0" fontId="9" fillId="11" borderId="104" xfId="0" applyFont="1" applyFill="1" applyBorder="1" applyAlignment="1">
      <alignment vertical="center" wrapText="1"/>
    </xf>
    <xf numFmtId="0" fontId="10" fillId="0" borderId="104" xfId="0" applyFont="1" applyFill="1" applyBorder="1" applyAlignment="1">
      <alignment horizontal="center" vertical="center" wrapText="1"/>
    </xf>
    <xf numFmtId="0" fontId="28" fillId="0" borderId="105" xfId="0" applyFont="1" applyFill="1" applyBorder="1" applyAlignment="1">
      <alignment horizontal="left" vertical="center" wrapText="1"/>
    </xf>
    <xf numFmtId="0" fontId="28" fillId="0" borderId="106" xfId="0" applyFont="1" applyBorder="1" applyAlignment="1">
      <alignment vertical="center" wrapText="1"/>
    </xf>
    <xf numFmtId="0" fontId="28" fillId="0" borderId="107" xfId="0" applyFont="1" applyBorder="1" applyAlignment="1">
      <alignment vertical="center" wrapText="1"/>
    </xf>
    <xf numFmtId="0" fontId="10" fillId="0" borderId="105" xfId="0" applyFont="1" applyBorder="1" applyAlignment="1">
      <alignment vertical="center"/>
    </xf>
    <xf numFmtId="0" fontId="10" fillId="0" borderId="106" xfId="0" applyFont="1" applyBorder="1" applyAlignment="1">
      <alignment vertical="center"/>
    </xf>
    <xf numFmtId="0" fontId="10" fillId="0" borderId="107" xfId="0" applyFont="1" applyBorder="1" applyAlignment="1">
      <alignment vertical="center"/>
    </xf>
    <xf numFmtId="0" fontId="9" fillId="11" borderId="69" xfId="0" applyFont="1" applyFill="1" applyBorder="1" applyAlignment="1">
      <alignment vertical="center" wrapText="1"/>
    </xf>
    <xf numFmtId="0" fontId="10" fillId="0" borderId="69" xfId="0" applyFont="1" applyFill="1" applyBorder="1" applyAlignment="1">
      <alignment horizontal="center" vertical="center" wrapText="1"/>
    </xf>
    <xf numFmtId="0" fontId="28" fillId="0" borderId="108" xfId="0" applyFont="1" applyFill="1" applyBorder="1" applyAlignment="1">
      <alignment horizontal="left" vertical="center" wrapText="1"/>
    </xf>
    <xf numFmtId="0" fontId="28" fillId="0" borderId="108" xfId="0" applyFont="1" applyBorder="1" applyAlignment="1">
      <alignment vertical="center" wrapText="1"/>
    </xf>
    <xf numFmtId="0" fontId="28" fillId="0" borderId="109" xfId="0" applyFont="1" applyBorder="1" applyAlignment="1">
      <alignment vertical="center" wrapText="1"/>
    </xf>
    <xf numFmtId="0" fontId="10" fillId="0" borderId="110" xfId="0" applyFont="1" applyBorder="1" applyAlignment="1">
      <alignment vertical="center"/>
    </xf>
    <xf numFmtId="0" fontId="10" fillId="0" borderId="108" xfId="0" applyFont="1" applyBorder="1" applyAlignment="1">
      <alignment vertical="center"/>
    </xf>
    <xf numFmtId="0" fontId="10" fillId="0" borderId="109" xfId="0" applyFont="1" applyBorder="1" applyAlignment="1">
      <alignment vertical="center"/>
    </xf>
    <xf numFmtId="0" fontId="9" fillId="11" borderId="77" xfId="0" applyFont="1" applyFill="1" applyBorder="1" applyAlignment="1">
      <alignment vertical="center" wrapText="1"/>
    </xf>
    <xf numFmtId="0" fontId="10" fillId="0" borderId="77" xfId="0" applyFont="1" applyFill="1" applyBorder="1" applyAlignment="1">
      <alignment horizontal="center" vertical="center" wrapText="1"/>
    </xf>
    <xf numFmtId="0" fontId="28" fillId="0" borderId="111" xfId="0" applyFont="1" applyFill="1" applyBorder="1" applyAlignment="1">
      <alignment horizontal="left" vertical="center" wrapText="1"/>
    </xf>
    <xf numFmtId="0" fontId="28" fillId="0" borderId="111" xfId="0" applyFont="1" applyBorder="1" applyAlignment="1">
      <alignment vertical="center" wrapText="1"/>
    </xf>
    <xf numFmtId="0" fontId="28" fillId="0" borderId="112" xfId="0" applyFont="1" applyBorder="1" applyAlignment="1">
      <alignment vertical="center" wrapText="1"/>
    </xf>
    <xf numFmtId="0" fontId="10" fillId="0" borderId="113" xfId="0" applyFont="1" applyBorder="1" applyAlignment="1">
      <alignment vertical="center"/>
    </xf>
    <xf numFmtId="0" fontId="10" fillId="0" borderId="111" xfId="0" applyFont="1" applyBorder="1" applyAlignment="1">
      <alignment vertical="center"/>
    </xf>
    <xf numFmtId="0" fontId="10" fillId="0" borderId="112" xfId="0" applyFont="1" applyBorder="1" applyAlignment="1">
      <alignment vertical="center"/>
    </xf>
    <xf numFmtId="0" fontId="9" fillId="11" borderId="80" xfId="0" applyFont="1" applyFill="1" applyBorder="1" applyAlignment="1">
      <alignment vertical="center" wrapText="1"/>
    </xf>
    <xf numFmtId="0" fontId="10" fillId="0" borderId="80" xfId="0" applyFont="1" applyFill="1" applyBorder="1" applyAlignment="1">
      <alignment horizontal="center" vertical="center" wrapText="1"/>
    </xf>
    <xf numFmtId="0" fontId="28" fillId="0" borderId="114" xfId="0" applyFont="1" applyFill="1" applyBorder="1" applyAlignment="1">
      <alignment horizontal="left" vertical="center" wrapText="1"/>
    </xf>
    <xf numFmtId="0" fontId="28" fillId="0" borderId="114" xfId="0" applyFont="1" applyBorder="1" applyAlignment="1">
      <alignment vertical="center" wrapText="1"/>
    </xf>
    <xf numFmtId="0" fontId="28" fillId="0" borderId="115" xfId="0" applyFont="1" applyBorder="1" applyAlignment="1">
      <alignment vertical="center" wrapText="1"/>
    </xf>
    <xf numFmtId="0" fontId="10" fillId="0" borderId="116" xfId="0" applyFont="1" applyBorder="1" applyAlignment="1">
      <alignment vertical="center"/>
    </xf>
    <xf numFmtId="0" fontId="10" fillId="0" borderId="114" xfId="0" applyFont="1" applyBorder="1" applyAlignment="1">
      <alignment vertical="center"/>
    </xf>
    <xf numFmtId="0" fontId="10" fillId="0" borderId="115" xfId="0" applyFont="1" applyBorder="1" applyAlignment="1">
      <alignment vertical="center"/>
    </xf>
    <xf numFmtId="0" fontId="10" fillId="0" borderId="117" xfId="0" applyFont="1" applyFill="1" applyBorder="1" applyAlignment="1">
      <alignment horizontal="center" vertical="center" wrapText="1"/>
    </xf>
    <xf numFmtId="0" fontId="28" fillId="0" borderId="100" xfId="0" applyFont="1" applyBorder="1" applyAlignment="1">
      <alignment vertical="top" wrapText="1"/>
    </xf>
    <xf numFmtId="0" fontId="10" fillId="0" borderId="118" xfId="0" applyFont="1" applyFill="1" applyBorder="1" applyAlignment="1">
      <alignment horizontal="center" vertical="center" wrapText="1"/>
    </xf>
    <xf numFmtId="0" fontId="28" fillId="0" borderId="119" xfId="0" applyFont="1" applyFill="1" applyBorder="1" applyAlignment="1">
      <alignment horizontal="left" vertical="center" wrapText="1"/>
    </xf>
    <xf numFmtId="0" fontId="28" fillId="0" borderId="119" xfId="0" applyFont="1" applyBorder="1" applyAlignment="1">
      <alignment vertical="center" wrapText="1"/>
    </xf>
    <xf numFmtId="0" fontId="28" fillId="0" borderId="120" xfId="0" applyFont="1" applyBorder="1" applyAlignment="1">
      <alignment vertical="center" wrapText="1"/>
    </xf>
    <xf numFmtId="0" fontId="10" fillId="0" borderId="119" xfId="0" applyFont="1" applyBorder="1" applyAlignment="1">
      <alignment vertical="center"/>
    </xf>
    <xf numFmtId="0" fontId="10" fillId="0" borderId="120" xfId="0" applyFont="1" applyBorder="1" applyAlignment="1">
      <alignment vertical="center"/>
    </xf>
    <xf numFmtId="0" fontId="9" fillId="11" borderId="121" xfId="0" applyFont="1" applyFill="1" applyBorder="1" applyAlignment="1">
      <alignment vertical="center" wrapText="1"/>
    </xf>
    <xf numFmtId="0" fontId="9" fillId="11" borderId="122" xfId="0" applyFont="1" applyFill="1" applyBorder="1" applyAlignment="1">
      <alignment vertical="center" wrapText="1"/>
    </xf>
    <xf numFmtId="0" fontId="9" fillId="11" borderId="123" xfId="0" applyFont="1" applyFill="1" applyBorder="1" applyAlignment="1">
      <alignment vertical="center" wrapText="1"/>
    </xf>
    <xf numFmtId="0" fontId="9" fillId="11" borderId="124" xfId="0" applyFont="1" applyFill="1" applyBorder="1" applyAlignment="1">
      <alignment vertical="center" wrapText="1"/>
    </xf>
    <xf numFmtId="0" fontId="9" fillId="11" borderId="75" xfId="0" applyFont="1" applyFill="1" applyBorder="1" applyAlignment="1">
      <alignment vertical="center" wrapText="1"/>
    </xf>
    <xf numFmtId="0" fontId="9" fillId="11" borderId="59" xfId="0" applyFont="1" applyFill="1" applyBorder="1" applyAlignment="1">
      <alignment vertical="center" wrapText="1"/>
    </xf>
    <xf numFmtId="0" fontId="9" fillId="11" borderId="125" xfId="0" applyFont="1" applyFill="1" applyBorder="1" applyAlignment="1">
      <alignment vertical="center" wrapText="1"/>
    </xf>
    <xf numFmtId="0" fontId="9" fillId="11" borderId="72" xfId="0" applyFont="1" applyFill="1" applyBorder="1" applyAlignment="1">
      <alignment vertical="center" wrapText="1"/>
    </xf>
    <xf numFmtId="0" fontId="10" fillId="0" borderId="72" xfId="0" applyFont="1" applyFill="1" applyBorder="1" applyAlignment="1">
      <alignment horizontal="center" vertical="center" wrapText="1"/>
    </xf>
    <xf numFmtId="0" fontId="28" fillId="0" borderId="126" xfId="0" applyFont="1" applyFill="1" applyBorder="1" applyAlignment="1">
      <alignment horizontal="left" vertical="center" wrapText="1"/>
    </xf>
    <xf numFmtId="0" fontId="28" fillId="0" borderId="126" xfId="0" applyFont="1" applyBorder="1" applyAlignment="1">
      <alignment vertical="center" wrapText="1"/>
    </xf>
    <xf numFmtId="0" fontId="28" fillId="0" borderId="127" xfId="0" applyFont="1" applyBorder="1" applyAlignment="1">
      <alignment vertical="center" wrapText="1"/>
    </xf>
    <xf numFmtId="0" fontId="10" fillId="0" borderId="128" xfId="0" applyFont="1" applyBorder="1" applyAlignment="1">
      <alignment vertical="center"/>
    </xf>
    <xf numFmtId="0" fontId="10" fillId="0" borderId="126" xfId="0" applyFont="1" applyBorder="1" applyAlignment="1">
      <alignment vertical="center"/>
    </xf>
    <xf numFmtId="0" fontId="10" fillId="0" borderId="127" xfId="0" applyFont="1" applyBorder="1" applyAlignment="1">
      <alignment vertical="center"/>
    </xf>
    <xf numFmtId="0" fontId="28" fillId="0" borderId="129" xfId="0" applyFont="1" applyFill="1" applyBorder="1" applyAlignment="1">
      <alignment horizontal="left" vertical="center" wrapText="1"/>
    </xf>
    <xf numFmtId="0" fontId="28" fillId="0" borderId="129" xfId="0" applyFont="1" applyBorder="1" applyAlignment="1">
      <alignment vertical="center" wrapText="1"/>
    </xf>
    <xf numFmtId="0" fontId="28" fillId="0" borderId="130" xfId="0" applyFont="1" applyBorder="1" applyAlignment="1">
      <alignment vertical="center" wrapText="1"/>
    </xf>
    <xf numFmtId="0" fontId="10" fillId="0" borderId="131" xfId="0" applyFont="1" applyBorder="1" applyAlignment="1">
      <alignment vertical="center"/>
    </xf>
    <xf numFmtId="0" fontId="10" fillId="0" borderId="129" xfId="0" applyFont="1" applyBorder="1" applyAlignment="1">
      <alignment vertical="center"/>
    </xf>
    <xf numFmtId="0" fontId="10" fillId="0" borderId="130" xfId="0" applyFont="1" applyBorder="1" applyAlignment="1">
      <alignment vertical="center"/>
    </xf>
    <xf numFmtId="0" fontId="10" fillId="0" borderId="132" xfId="0" applyFont="1" applyBorder="1" applyAlignment="1">
      <alignment vertical="center"/>
    </xf>
    <xf numFmtId="0" fontId="10" fillId="0" borderId="133" xfId="0" applyFont="1" applyBorder="1" applyAlignment="1">
      <alignment vertical="center"/>
    </xf>
    <xf numFmtId="0" fontId="10" fillId="0" borderId="134" xfId="0" applyFont="1" applyBorder="1" applyAlignment="1">
      <alignment vertical="center"/>
    </xf>
    <xf numFmtId="0" fontId="9" fillId="11" borderId="86" xfId="0" applyFont="1" applyFill="1" applyBorder="1" applyAlignment="1">
      <alignment vertical="center" wrapText="1"/>
    </xf>
    <xf numFmtId="0" fontId="10" fillId="0" borderId="86" xfId="0" applyFont="1" applyFill="1" applyBorder="1" applyAlignment="1">
      <alignment horizontal="center" vertical="center" wrapText="1"/>
    </xf>
    <xf numFmtId="0" fontId="9" fillId="11" borderId="135" xfId="0" applyFont="1" applyFill="1" applyBorder="1" applyAlignment="1">
      <alignment vertical="center" wrapText="1"/>
    </xf>
    <xf numFmtId="0" fontId="9" fillId="11" borderId="136" xfId="0" applyFont="1" applyFill="1" applyBorder="1" applyAlignment="1">
      <alignment vertical="center" wrapText="1"/>
    </xf>
    <xf numFmtId="0" fontId="9" fillId="11" borderId="137" xfId="0" applyFont="1" applyFill="1" applyBorder="1" applyAlignment="1">
      <alignment vertical="center" wrapText="1"/>
    </xf>
    <xf numFmtId="0" fontId="9" fillId="11" borderId="138" xfId="0" applyFont="1" applyFill="1" applyBorder="1" applyAlignment="1">
      <alignment vertical="center" wrapText="1"/>
    </xf>
    <xf numFmtId="0" fontId="28" fillId="0" borderId="108" xfId="0" applyFont="1" applyBorder="1" applyAlignment="1">
      <alignment vertical="top" wrapText="1"/>
    </xf>
    <xf numFmtId="0" fontId="5" fillId="0" borderId="142" xfId="0" applyFont="1" applyBorder="1" applyAlignment="1">
      <alignment vertical="center"/>
    </xf>
    <xf numFmtId="0" fontId="6" fillId="0" borderId="21" xfId="0" applyFont="1" applyBorder="1" applyAlignment="1">
      <alignment vertical="center"/>
    </xf>
    <xf numFmtId="0" fontId="5" fillId="0" borderId="143" xfId="0" applyFont="1" applyBorder="1" applyAlignment="1">
      <alignment vertical="center"/>
    </xf>
    <xf numFmtId="0" fontId="33"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35" fillId="0" borderId="56" xfId="0" applyFont="1" applyBorder="1" applyAlignment="1">
      <alignment horizontal="center" vertical="center" wrapText="1"/>
    </xf>
    <xf numFmtId="0" fontId="21" fillId="5" borderId="0" xfId="0" applyFont="1" applyFill="1"/>
    <xf numFmtId="0" fontId="10" fillId="0" borderId="91" xfId="0" applyFont="1" applyBorder="1" applyAlignment="1">
      <alignment vertical="center" wrapText="1"/>
    </xf>
    <xf numFmtId="0" fontId="10" fillId="0" borderId="110" xfId="0" applyFont="1" applyBorder="1" applyAlignment="1">
      <alignment vertical="center" wrapText="1"/>
    </xf>
    <xf numFmtId="0" fontId="10" fillId="0" borderId="128" xfId="0" applyFont="1" applyBorder="1" applyAlignment="1">
      <alignment vertical="center" wrapText="1"/>
    </xf>
    <xf numFmtId="0" fontId="10" fillId="0" borderId="131" xfId="0" applyFont="1" applyBorder="1" applyAlignment="1">
      <alignment vertical="center" wrapText="1"/>
    </xf>
    <xf numFmtId="0" fontId="10" fillId="0" borderId="113" xfId="0" applyFont="1" applyBorder="1" applyAlignment="1">
      <alignment vertical="center" wrapText="1"/>
    </xf>
    <xf numFmtId="0" fontId="9" fillId="11" borderId="82" xfId="0" applyFont="1" applyFill="1" applyBorder="1" applyAlignment="1">
      <alignment horizontal="center" vertical="center" wrapText="1"/>
    </xf>
    <xf numFmtId="0" fontId="11" fillId="12" borderId="0" xfId="0" applyFont="1" applyFill="1" applyBorder="1" applyAlignment="1">
      <alignment horizontal="center" vertical="center"/>
    </xf>
    <xf numFmtId="49" fontId="30" fillId="4" borderId="0" xfId="2" applyNumberFormat="1" applyFont="1" applyFill="1" applyBorder="1" applyAlignment="1">
      <alignment horizontal="center" vertical="center"/>
    </xf>
    <xf numFmtId="0" fontId="26" fillId="0" borderId="0" xfId="0" applyFont="1" applyFill="1" applyBorder="1" applyAlignment="1">
      <alignment horizontal="center" vertical="center"/>
    </xf>
    <xf numFmtId="0" fontId="11" fillId="12" borderId="139" xfId="0" applyFont="1" applyFill="1" applyBorder="1" applyAlignment="1">
      <alignment horizontal="center" vertical="center"/>
    </xf>
    <xf numFmtId="0" fontId="11" fillId="12" borderId="140" xfId="0" applyFont="1" applyFill="1" applyBorder="1" applyAlignment="1">
      <alignment horizontal="center" vertical="center"/>
    </xf>
    <xf numFmtId="0" fontId="11" fillId="12" borderId="141" xfId="0" applyFont="1" applyFill="1" applyBorder="1" applyAlignment="1">
      <alignment horizontal="center" vertical="center"/>
    </xf>
    <xf numFmtId="0" fontId="15"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6" fillId="0" borderId="0" xfId="0" applyFont="1" applyBorder="1" applyAlignment="1">
      <alignment vertical="top" wrapText="1"/>
    </xf>
    <xf numFmtId="0" fontId="15" fillId="0" borderId="1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21" fillId="0" borderId="19" xfId="0" applyFont="1" applyBorder="1" applyAlignment="1">
      <alignment horizontal="center" vertical="center" wrapText="1"/>
    </xf>
    <xf numFmtId="165" fontId="38" fillId="0" borderId="19" xfId="0" applyNumberFormat="1" applyFont="1" applyBorder="1" applyAlignment="1">
      <alignment horizontal="center" vertical="center" wrapText="1"/>
    </xf>
    <xf numFmtId="0" fontId="36" fillId="0" borderId="13" xfId="0" applyFont="1" applyBorder="1" applyAlignment="1">
      <alignment horizontal="center" vertical="center" wrapText="1"/>
    </xf>
    <xf numFmtId="0" fontId="36" fillId="0" borderId="18" xfId="0" applyFont="1" applyBorder="1" applyAlignment="1">
      <alignment horizontal="center" vertical="center" wrapText="1"/>
    </xf>
    <xf numFmtId="0" fontId="21" fillId="0" borderId="4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5" xfId="0" applyFont="1" applyBorder="1" applyAlignment="1">
      <alignment horizontal="center" vertical="center" wrapText="1"/>
    </xf>
    <xf numFmtId="165" fontId="21" fillId="0" borderId="54" xfId="0" applyNumberFormat="1" applyFont="1" applyBorder="1" applyAlignment="1">
      <alignment horizontal="center" vertical="center" wrapText="1"/>
    </xf>
    <xf numFmtId="165" fontId="21" fillId="0" borderId="55" xfId="0" applyNumberFormat="1" applyFont="1" applyBorder="1" applyAlignment="1">
      <alignment horizontal="center" vertical="center" wrapText="1"/>
    </xf>
    <xf numFmtId="0" fontId="35" fillId="0" borderId="52" xfId="0" applyFont="1" applyBorder="1" applyAlignment="1">
      <alignment horizontal="center" vertical="center" wrapText="1"/>
    </xf>
    <xf numFmtId="165" fontId="21" fillId="0" borderId="57" xfId="0" applyNumberFormat="1" applyFont="1" applyBorder="1" applyAlignment="1">
      <alignment horizontal="center" vertical="center" wrapText="1"/>
    </xf>
    <xf numFmtId="165" fontId="38" fillId="0" borderId="13" xfId="0" applyNumberFormat="1" applyFont="1" applyBorder="1" applyAlignment="1">
      <alignment horizontal="center" vertical="center" wrapText="1"/>
    </xf>
    <xf numFmtId="0" fontId="36" fillId="0" borderId="17" xfId="0" applyFont="1" applyBorder="1" applyAlignment="1">
      <alignment horizontal="center" vertical="center" wrapText="1"/>
    </xf>
    <xf numFmtId="0" fontId="21" fillId="0" borderId="18" xfId="0" applyFont="1" applyBorder="1" applyAlignment="1">
      <alignment horizontal="center" vertical="center" wrapText="1"/>
    </xf>
    <xf numFmtId="1" fontId="35" fillId="0" borderId="55" xfId="0" applyNumberFormat="1" applyFont="1" applyBorder="1" applyAlignment="1">
      <alignment horizontal="center" vertical="center" wrapText="1"/>
    </xf>
    <xf numFmtId="1" fontId="35" fillId="0" borderId="56" xfId="0" applyNumberFormat="1" applyFont="1" applyBorder="1" applyAlignment="1">
      <alignment horizontal="center" vertical="center" wrapText="1"/>
    </xf>
    <xf numFmtId="165" fontId="35" fillId="0" borderId="57" xfId="0" applyNumberFormat="1" applyFont="1" applyBorder="1" applyAlignment="1">
      <alignment horizontal="center" vertical="center" wrapText="1"/>
    </xf>
    <xf numFmtId="165" fontId="35" fillId="0" borderId="55" xfId="0" applyNumberFormat="1" applyFont="1" applyBorder="1" applyAlignment="1">
      <alignment horizontal="center" vertical="center" wrapText="1"/>
    </xf>
    <xf numFmtId="165" fontId="35" fillId="0" borderId="52" xfId="0" applyNumberFormat="1" applyFont="1" applyBorder="1" applyAlignment="1">
      <alignment horizontal="center" vertical="center" wrapText="1"/>
    </xf>
    <xf numFmtId="0" fontId="35" fillId="0" borderId="54" xfId="0" applyFont="1" applyBorder="1" applyAlignment="1">
      <alignment horizontal="center" vertical="center" wrapText="1"/>
    </xf>
    <xf numFmtId="0" fontId="35" fillId="0" borderId="56" xfId="0" applyFont="1" applyBorder="1" applyAlignment="1">
      <alignment horizontal="center" vertical="center" wrapText="1"/>
    </xf>
    <xf numFmtId="165" fontId="37" fillId="0" borderId="19" xfId="0" applyNumberFormat="1" applyFont="1" applyBorder="1" applyAlignment="1">
      <alignment horizontal="center" vertical="center" wrapText="1"/>
    </xf>
    <xf numFmtId="165" fontId="37" fillId="0" borderId="13" xfId="0" applyNumberFormat="1" applyFont="1" applyBorder="1" applyAlignment="1">
      <alignment horizontal="center" vertical="center" wrapText="1"/>
    </xf>
    <xf numFmtId="0" fontId="15" fillId="0" borderId="17" xfId="0" applyFont="1" applyFill="1" applyBorder="1" applyAlignment="1">
      <alignment horizontal="center" vertical="center" wrapText="1"/>
    </xf>
    <xf numFmtId="0" fontId="21" fillId="0" borderId="12" xfId="0" applyFont="1" applyBorder="1" applyAlignment="1">
      <alignment horizontal="center" vertical="center" wrapText="1"/>
    </xf>
    <xf numFmtId="0" fontId="15" fillId="0" borderId="40" xfId="0" applyFont="1" applyFill="1" applyBorder="1" applyAlignment="1">
      <alignment horizontal="center" vertical="center" wrapText="1"/>
    </xf>
    <xf numFmtId="0" fontId="21" fillId="0" borderId="11"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165" fontId="23" fillId="0" borderId="13" xfId="0" applyNumberFormat="1" applyFont="1" applyBorder="1" applyAlignment="1">
      <alignment horizontal="center" vertical="center" wrapText="1"/>
    </xf>
    <xf numFmtId="165" fontId="21" fillId="0" borderId="52" xfId="0" applyNumberFormat="1" applyFont="1" applyBorder="1" applyAlignment="1">
      <alignment horizontal="center" vertical="center" wrapText="1"/>
    </xf>
    <xf numFmtId="165" fontId="21" fillId="0" borderId="56" xfId="0" applyNumberFormat="1" applyFont="1" applyBorder="1" applyAlignment="1">
      <alignment horizontal="center" vertical="center" wrapText="1"/>
    </xf>
    <xf numFmtId="0" fontId="21" fillId="0" borderId="10" xfId="0" applyFont="1" applyBorder="1" applyAlignment="1">
      <alignment horizontal="center" vertical="center" wrapText="1"/>
    </xf>
    <xf numFmtId="165" fontId="21" fillId="0" borderId="53" xfId="0" applyNumberFormat="1" applyFont="1" applyBorder="1" applyAlignment="1">
      <alignment horizontal="center" vertical="center" wrapText="1"/>
    </xf>
    <xf numFmtId="0" fontId="4" fillId="13" borderId="12"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37" xfId="0" applyFont="1" applyFill="1" applyBorder="1" applyAlignment="1">
      <alignment horizontal="center" vertical="center" wrapText="1"/>
    </xf>
    <xf numFmtId="0" fontId="4" fillId="13" borderId="39" xfId="0" applyFont="1" applyFill="1" applyBorder="1" applyAlignment="1">
      <alignment horizontal="center" vertical="center" wrapText="1"/>
    </xf>
    <xf numFmtId="0" fontId="23" fillId="0" borderId="33" xfId="0" applyFont="1" applyFill="1" applyBorder="1" applyAlignment="1">
      <alignment horizontal="center" vertical="center"/>
    </xf>
    <xf numFmtId="0" fontId="5" fillId="0" borderId="34" xfId="0" applyFont="1" applyBorder="1" applyAlignment="1">
      <alignment horizontal="center" vertical="center"/>
    </xf>
    <xf numFmtId="0" fontId="14" fillId="5" borderId="14" xfId="0" applyFont="1" applyFill="1" applyBorder="1" applyAlignment="1">
      <alignment vertical="center"/>
    </xf>
    <xf numFmtId="0" fontId="5" fillId="0" borderId="15" xfId="0" applyFont="1" applyBorder="1" applyAlignment="1">
      <alignment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165" fontId="23" fillId="0" borderId="14" xfId="0" applyNumberFormat="1" applyFont="1" applyBorder="1" applyAlignment="1">
      <alignment horizontal="center" vertical="center"/>
    </xf>
    <xf numFmtId="165" fontId="23" fillId="0" borderId="15" xfId="0" applyNumberFormat="1" applyFont="1" applyBorder="1" applyAlignment="1">
      <alignment horizontal="center" vertical="center"/>
    </xf>
    <xf numFmtId="165" fontId="23" fillId="0" borderId="16" xfId="0" applyNumberFormat="1" applyFont="1" applyBorder="1" applyAlignment="1">
      <alignment horizontal="center" vertical="center"/>
    </xf>
    <xf numFmtId="0" fontId="31" fillId="13" borderId="36" xfId="0" applyFont="1" applyFill="1" applyBorder="1" applyAlignment="1">
      <alignment horizontal="center" vertical="center" wrapText="1"/>
    </xf>
    <xf numFmtId="0" fontId="32" fillId="13" borderId="3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0" fillId="13" borderId="18" xfId="0" applyFill="1" applyBorder="1" applyAlignment="1">
      <alignment horizontal="center" vertical="center" wrapText="1"/>
    </xf>
    <xf numFmtId="0" fontId="5" fillId="0" borderId="0" xfId="0" applyFont="1" applyBorder="1" applyAlignment="1">
      <alignment horizontal="center"/>
    </xf>
    <xf numFmtId="0" fontId="26" fillId="0" borderId="0" xfId="0" applyFont="1" applyAlignment="1">
      <alignment horizontal="center"/>
    </xf>
    <xf numFmtId="0" fontId="18" fillId="0" borderId="0" xfId="0" applyFont="1" applyBorder="1" applyAlignment="1">
      <alignment horizontal="center"/>
    </xf>
    <xf numFmtId="0" fontId="18" fillId="0" borderId="0" xfId="0" applyFont="1" applyAlignment="1">
      <alignment horizontal="center"/>
    </xf>
    <xf numFmtId="0" fontId="21" fillId="0" borderId="103"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33" fillId="0" borderId="17"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8" xfId="0" applyFont="1" applyBorder="1" applyAlignment="1">
      <alignment horizontal="center" vertical="center" wrapText="1"/>
    </xf>
    <xf numFmtId="0" fontId="31" fillId="13" borderId="41" xfId="0" applyFont="1" applyFill="1" applyBorder="1" applyAlignment="1">
      <alignment horizontal="center" vertical="center" wrapText="1"/>
    </xf>
    <xf numFmtId="0" fontId="32" fillId="13" borderId="102" xfId="0" applyFont="1" applyFill="1" applyBorder="1" applyAlignment="1">
      <alignment horizontal="center" vertical="center"/>
    </xf>
    <xf numFmtId="0" fontId="12" fillId="0" borderId="23" xfId="0" applyFont="1" applyFill="1" applyBorder="1" applyAlignment="1">
      <alignment horizontal="center" vertical="center" wrapText="1"/>
    </xf>
    <xf numFmtId="0" fontId="31" fillId="13" borderId="28" xfId="0" applyFont="1" applyFill="1" applyBorder="1" applyAlignment="1">
      <alignment horizontal="center" vertical="center" wrapText="1"/>
    </xf>
    <xf numFmtId="0" fontId="39" fillId="13" borderId="30" xfId="0" applyFont="1" applyFill="1" applyBorder="1" applyAlignment="1">
      <alignment vertical="center"/>
    </xf>
    <xf numFmtId="0" fontId="31" fillId="13" borderId="29" xfId="0" applyFont="1" applyFill="1" applyBorder="1" applyAlignment="1">
      <alignment horizontal="center" vertical="center" wrapText="1"/>
    </xf>
    <xf numFmtId="0" fontId="39" fillId="13" borderId="31" xfId="0" applyFont="1" applyFill="1" applyBorder="1" applyAlignment="1">
      <alignment vertical="center"/>
    </xf>
    <xf numFmtId="0" fontId="4" fillId="14" borderId="146" xfId="0" applyFont="1" applyFill="1" applyBorder="1" applyAlignment="1">
      <alignment horizontal="center" vertical="center" wrapText="1"/>
    </xf>
    <xf numFmtId="0" fontId="4" fillId="14" borderId="149" xfId="0" applyFont="1" applyFill="1" applyBorder="1" applyAlignment="1">
      <alignment horizontal="center" vertical="center" wrapText="1"/>
    </xf>
    <xf numFmtId="0" fontId="4" fillId="14" borderId="144" xfId="0" applyFont="1" applyFill="1" applyBorder="1" applyAlignment="1">
      <alignment horizontal="center" vertical="center" wrapText="1"/>
    </xf>
    <xf numFmtId="0" fontId="4" fillId="14" borderId="147" xfId="0" applyFont="1" applyFill="1" applyBorder="1" applyAlignment="1">
      <alignment horizontal="center" vertical="center" wrapText="1"/>
    </xf>
    <xf numFmtId="0" fontId="4" fillId="14" borderId="145" xfId="0" applyFont="1" applyFill="1" applyBorder="1" applyAlignment="1">
      <alignment horizontal="center" vertical="center" wrapText="1"/>
    </xf>
    <xf numFmtId="0" fontId="4" fillId="14" borderId="148"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33" fillId="0" borderId="103"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7"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009900"/>
      <color rgb="FFFFFF2D"/>
      <color rgb="FFEE0000"/>
      <color rgb="FFCCFF66"/>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cat>
          <c:val>
            <c:numRef>
              <c:f>Gráficas!$K$34:$K$39</c:f>
              <c:numCache>
                <c:formatCode>General</c:formatCode>
                <c:ptCount val="6"/>
                <c:pt idx="0">
                  <c:v>100</c:v>
                </c:pt>
                <c:pt idx="1">
                  <c:v>100</c:v>
                </c:pt>
                <c:pt idx="2">
                  <c:v>100</c:v>
                </c:pt>
                <c:pt idx="3">
                  <c:v>100</c:v>
                </c:pt>
                <c:pt idx="4">
                  <c:v>100</c:v>
                </c:pt>
                <c:pt idx="5">
                  <c:v>100</c:v>
                </c:pt>
              </c:numCache>
            </c:numRef>
          </c:val>
          <c:extLst xmlns:c16r2="http://schemas.microsoft.com/office/drawing/2015/06/char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53374976"/>
        <c:axId val="5337651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dash"/>
            <c:size val="15"/>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5BD-44E1-8AFD-6AFFD859DDEA}"/>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xVal>
          <c:yVal>
            <c:numRef>
              <c:f>Gráficas!$L$34:$L$39</c:f>
              <c:numCache>
                <c:formatCode>0.0</c:formatCode>
                <c:ptCount val="6"/>
                <c:pt idx="0">
                  <c:v>64.333333333333329</c:v>
                </c:pt>
                <c:pt idx="1">
                  <c:v>71.904761904761898</c:v>
                </c:pt>
                <c:pt idx="2" formatCode="General">
                  <c:v>100</c:v>
                </c:pt>
                <c:pt idx="3" formatCode="General">
                  <c:v>100</c:v>
                </c:pt>
                <c:pt idx="4">
                  <c:v>43.333333333333336</c:v>
                </c:pt>
                <c:pt idx="5">
                  <c:v>100</c:v>
                </c:pt>
              </c:numCache>
            </c:numRef>
          </c:yVal>
          <c:smooth val="0"/>
          <c:extLst xmlns:c16r2="http://schemas.microsoft.com/office/drawing/2015/06/char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53374976"/>
        <c:axId val="53376512"/>
      </c:scatterChart>
      <c:catAx>
        <c:axId val="5337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3376512"/>
        <c:crosses val="autoZero"/>
        <c:auto val="1"/>
        <c:lblAlgn val="ctr"/>
        <c:lblOffset val="100"/>
        <c:noMultiLvlLbl val="0"/>
      </c:catAx>
      <c:valAx>
        <c:axId val="533765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33749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Gráficas!$I$57:$I$59</c:f>
              <c:strCache>
                <c:ptCount val="3"/>
                <c:pt idx="0">
                  <c:v>Planeación</c:v>
                </c:pt>
                <c:pt idx="1">
                  <c:v>Ejecución</c:v>
                </c:pt>
                <c:pt idx="2">
                  <c:v>Seguimiento y evaluación</c:v>
                </c:pt>
              </c:strCache>
            </c:strRef>
          </c:cat>
          <c:val>
            <c:numRef>
              <c:f>Gráficas!$J$57:$J$59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81349632"/>
        <c:axId val="81355520"/>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Gráficas!$I$57:$I$59</c:f>
              <c:strCache>
                <c:ptCount val="3"/>
                <c:pt idx="0">
                  <c:v>Planeación</c:v>
                </c:pt>
                <c:pt idx="1">
                  <c:v>Ejecución</c:v>
                </c:pt>
                <c:pt idx="2">
                  <c:v>Seguimiento y evaluación</c:v>
                </c:pt>
              </c:strCache>
            </c:strRef>
          </c:xVal>
          <c:yVal>
            <c:numRef>
              <c:f>Gráficas!$K$57:$K$59</c:f>
              <c:numCache>
                <c:formatCode>0.0</c:formatCode>
                <c:ptCount val="3"/>
                <c:pt idx="0">
                  <c:v>69.166666666666671</c:v>
                </c:pt>
                <c:pt idx="1">
                  <c:v>71.428571428571431</c:v>
                </c:pt>
                <c:pt idx="2">
                  <c:v>58.333333333333336</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81349632"/>
        <c:axId val="81355520"/>
      </c:scatterChart>
      <c:catAx>
        <c:axId val="8134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355520"/>
        <c:crosses val="autoZero"/>
        <c:auto val="1"/>
        <c:lblAlgn val="ctr"/>
        <c:lblOffset val="100"/>
        <c:noMultiLvlLbl val="0"/>
      </c:catAx>
      <c:valAx>
        <c:axId val="813555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3496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Gráficas!$J$83:$J$85</c:f>
              <c:strCache>
                <c:ptCount val="3"/>
                <c:pt idx="0">
                  <c:v>Planeación</c:v>
                </c:pt>
                <c:pt idx="1">
                  <c:v>Ejecución</c:v>
                </c:pt>
                <c:pt idx="2">
                  <c:v>Seguimiento y evaluación</c:v>
                </c:pt>
              </c:strCache>
            </c:strRef>
          </c:cat>
          <c:val>
            <c:numRef>
              <c:f>Gráficas!$K$83:$K$85</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92678400"/>
        <c:axId val="92680192"/>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Gráficas!$J$83:$J$85</c:f>
              <c:strCache>
                <c:ptCount val="3"/>
                <c:pt idx="0">
                  <c:v>Planeación</c:v>
                </c:pt>
                <c:pt idx="1">
                  <c:v>Ejecución</c:v>
                </c:pt>
                <c:pt idx="2">
                  <c:v>Seguimiento y evaluación</c:v>
                </c:pt>
              </c:strCache>
            </c:strRef>
          </c:xVal>
          <c:yVal>
            <c:numRef>
              <c:f>Gráficas!$L$83:$L$85</c:f>
              <c:numCache>
                <c:formatCode>0.0</c:formatCode>
                <c:ptCount val="3"/>
                <c:pt idx="0">
                  <c:v>80</c:v>
                </c:pt>
                <c:pt idx="1">
                  <c:v>100</c:v>
                </c:pt>
                <c:pt idx="2">
                  <c:v>54.444444444444443</c:v>
                </c:pt>
              </c:numCache>
            </c:numRef>
          </c:yVal>
          <c:smooth val="0"/>
          <c:extLst xmlns:c16r2="http://schemas.microsoft.com/office/drawing/2015/06/char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92678400"/>
        <c:axId val="92680192"/>
      </c:scatterChart>
      <c:catAx>
        <c:axId val="9267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680192"/>
        <c:crosses val="autoZero"/>
        <c:auto val="1"/>
        <c:lblAlgn val="ctr"/>
        <c:lblOffset val="100"/>
        <c:noMultiLvlLbl val="0"/>
      </c:catAx>
      <c:valAx>
        <c:axId val="9268019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678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DEFENSA JURÍDICA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92722688"/>
        <c:axId val="9272422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DEFENSA JURÍDICA</c:v>
                </c:pt>
              </c:strCache>
            </c:strRef>
          </c:xVal>
          <c:yVal>
            <c:numRef>
              <c:f>Gráficas!$K$12</c:f>
              <c:numCache>
                <c:formatCode>0.0</c:formatCode>
                <c:ptCount val="1"/>
                <c:pt idx="0">
                  <c:v>76.095238095238102</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92722688"/>
        <c:axId val="92724224"/>
      </c:scatterChart>
      <c:catAx>
        <c:axId val="9272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724224"/>
        <c:crosses val="autoZero"/>
        <c:auto val="1"/>
        <c:lblAlgn val="ctr"/>
        <c:lblOffset val="100"/>
        <c:noMultiLvlLbl val="0"/>
      </c:catAx>
      <c:valAx>
        <c:axId val="927242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7226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Gráficas!$J$101:$J$103</c:f>
              <c:strCache>
                <c:ptCount val="3"/>
                <c:pt idx="0">
                  <c:v>Planeación</c:v>
                </c:pt>
                <c:pt idx="1">
                  <c:v>Ejecución</c:v>
                </c:pt>
                <c:pt idx="2">
                  <c:v>Seguimiento y evaluación</c:v>
                </c:pt>
              </c:strCache>
            </c:strRef>
          </c:cat>
          <c:val>
            <c:numRef>
              <c:f>Gráficas!$K$101:$K$103</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61AA-4F77-854B-F764C9E5B7EA}"/>
            </c:ext>
          </c:extLst>
        </c:ser>
        <c:dLbls>
          <c:showLegendKey val="0"/>
          <c:showVal val="0"/>
          <c:showCatName val="0"/>
          <c:showSerName val="0"/>
          <c:showPercent val="0"/>
          <c:showBubbleSize val="0"/>
        </c:dLbls>
        <c:gapWidth val="150"/>
        <c:axId val="93033216"/>
        <c:axId val="93034752"/>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1AA-4F77-854B-F764C9E5B7EA}"/>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1AA-4F77-854B-F764C9E5B7EA}"/>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61AA-4F77-854B-F764C9E5B7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Gráficas!$J$101:$J$103</c:f>
              <c:strCache>
                <c:ptCount val="3"/>
                <c:pt idx="0">
                  <c:v>Planeación</c:v>
                </c:pt>
                <c:pt idx="1">
                  <c:v>Ejecución</c:v>
                </c:pt>
                <c:pt idx="2">
                  <c:v>Seguimiento y evaluación</c:v>
                </c:pt>
              </c:strCache>
            </c:strRef>
          </c:xVal>
          <c:yVal>
            <c:numRef>
              <c:f>Gráficas!$L$101:$L$103</c:f>
              <c:numCache>
                <c:formatCode>General</c:formatCode>
                <c:ptCount val="3"/>
                <c:pt idx="0">
                  <c:v>100</c:v>
                </c:pt>
                <c:pt idx="1">
                  <c:v>100</c:v>
                </c:pt>
                <c:pt idx="2">
                  <c:v>100</c:v>
                </c:pt>
              </c:numCache>
            </c:numRef>
          </c:yVal>
          <c:smooth val="0"/>
          <c:extLst xmlns:c16r2="http://schemas.microsoft.com/office/drawing/2015/06/chart">
            <c:ext xmlns:c16="http://schemas.microsoft.com/office/drawing/2014/chart" uri="{C3380CC4-5D6E-409C-BE32-E72D297353CC}">
              <c16:uniqueId val="{00000007-61AA-4F77-854B-F764C9E5B7EA}"/>
            </c:ext>
          </c:extLst>
        </c:ser>
        <c:dLbls>
          <c:showLegendKey val="0"/>
          <c:showVal val="0"/>
          <c:showCatName val="0"/>
          <c:showSerName val="0"/>
          <c:showPercent val="0"/>
          <c:showBubbleSize val="0"/>
        </c:dLbls>
        <c:axId val="93033216"/>
        <c:axId val="93034752"/>
      </c:scatterChart>
      <c:catAx>
        <c:axId val="9303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034752"/>
        <c:crosses val="autoZero"/>
        <c:auto val="1"/>
        <c:lblAlgn val="ctr"/>
        <c:lblOffset val="100"/>
        <c:noMultiLvlLbl val="0"/>
      </c:catAx>
      <c:valAx>
        <c:axId val="9303475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30332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Gráficas!$J$125:$J$127</c:f>
              <c:strCache>
                <c:ptCount val="3"/>
                <c:pt idx="0">
                  <c:v>Planeación</c:v>
                </c:pt>
                <c:pt idx="1">
                  <c:v>Ejecución</c:v>
                </c:pt>
                <c:pt idx="2">
                  <c:v>Seguimiento y evaluación</c:v>
                </c:pt>
              </c:strCache>
            </c:strRef>
          </c:cat>
          <c:val>
            <c:numRef>
              <c:f>Gráficas!$K$125:$K$127</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4BFB-4068-946C-EDF37B849E69}"/>
            </c:ext>
          </c:extLst>
        </c:ser>
        <c:dLbls>
          <c:showLegendKey val="0"/>
          <c:showVal val="0"/>
          <c:showCatName val="0"/>
          <c:showSerName val="0"/>
          <c:showPercent val="0"/>
          <c:showBubbleSize val="0"/>
        </c:dLbls>
        <c:gapWidth val="150"/>
        <c:axId val="103391232"/>
        <c:axId val="10339276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BFB-4068-946C-EDF37B849E69}"/>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4BFB-4068-946C-EDF37B849E6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4BFB-4068-946C-EDF37B849E6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Gráficas!$J$125:$J$127</c:f>
              <c:strCache>
                <c:ptCount val="3"/>
                <c:pt idx="0">
                  <c:v>Planeación</c:v>
                </c:pt>
                <c:pt idx="1">
                  <c:v>Ejecución</c:v>
                </c:pt>
                <c:pt idx="2">
                  <c:v>Seguimiento y evaluación</c:v>
                </c:pt>
              </c:strCache>
            </c:strRef>
          </c:xVal>
          <c:yVal>
            <c:numRef>
              <c:f>Gráficas!$L$125:$L$127</c:f>
              <c:numCache>
                <c:formatCode>0</c:formatCode>
                <c:ptCount val="3"/>
                <c:pt idx="0">
                  <c:v>100</c:v>
                </c:pt>
                <c:pt idx="1">
                  <c:v>100</c:v>
                </c:pt>
                <c:pt idx="2">
                  <c:v>100</c:v>
                </c:pt>
              </c:numCache>
            </c:numRef>
          </c:yVal>
          <c:smooth val="0"/>
          <c:extLst xmlns:c16r2="http://schemas.microsoft.com/office/drawing/2015/06/chart">
            <c:ext xmlns:c16="http://schemas.microsoft.com/office/drawing/2014/chart" uri="{C3380CC4-5D6E-409C-BE32-E72D297353CC}">
              <c16:uniqueId val="{00000007-4BFB-4068-946C-EDF37B849E69}"/>
            </c:ext>
          </c:extLst>
        </c:ser>
        <c:dLbls>
          <c:showLegendKey val="0"/>
          <c:showVal val="0"/>
          <c:showCatName val="0"/>
          <c:showSerName val="0"/>
          <c:showPercent val="0"/>
          <c:showBubbleSize val="0"/>
        </c:dLbls>
        <c:axId val="103391232"/>
        <c:axId val="103392768"/>
      </c:scatterChart>
      <c:catAx>
        <c:axId val="10339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392768"/>
        <c:crosses val="autoZero"/>
        <c:auto val="1"/>
        <c:lblAlgn val="ctr"/>
        <c:lblOffset val="100"/>
        <c:noMultiLvlLbl val="0"/>
      </c:catAx>
      <c:valAx>
        <c:axId val="10339276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3912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Gráficas!$J$147:$J$149</c:f>
              <c:strCache>
                <c:ptCount val="3"/>
                <c:pt idx="0">
                  <c:v>Planeación</c:v>
                </c:pt>
                <c:pt idx="1">
                  <c:v>Ejecución</c:v>
                </c:pt>
                <c:pt idx="2">
                  <c:v>Seguimiento y evaluación</c:v>
                </c:pt>
              </c:strCache>
            </c:strRef>
          </c:cat>
          <c:val>
            <c:numRef>
              <c:f>Gráficas!$K$147:$K$149</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AC69-483E-A539-F9818402E072}"/>
            </c:ext>
          </c:extLst>
        </c:ser>
        <c:dLbls>
          <c:showLegendKey val="0"/>
          <c:showVal val="0"/>
          <c:showCatName val="0"/>
          <c:showSerName val="0"/>
          <c:showPercent val="0"/>
          <c:showBubbleSize val="0"/>
        </c:dLbls>
        <c:gapWidth val="150"/>
        <c:axId val="104884864"/>
        <c:axId val="10489484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AC69-483E-A539-F9818402E072}"/>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AC69-483E-A539-F9818402E072}"/>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AC69-483E-A539-F9818402E07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Gráficas!$J$147:$J$149</c:f>
              <c:strCache>
                <c:ptCount val="3"/>
                <c:pt idx="0">
                  <c:v>Planeación</c:v>
                </c:pt>
                <c:pt idx="1">
                  <c:v>Ejecución</c:v>
                </c:pt>
                <c:pt idx="2">
                  <c:v>Seguimiento y evaluación</c:v>
                </c:pt>
              </c:strCache>
            </c:strRef>
          </c:xVal>
          <c:yVal>
            <c:numRef>
              <c:f>Gráficas!$L$147:$L$149</c:f>
              <c:numCache>
                <c:formatCode>0</c:formatCode>
                <c:ptCount val="3"/>
                <c:pt idx="0">
                  <c:v>78.333333333333329</c:v>
                </c:pt>
                <c:pt idx="1">
                  <c:v>10</c:v>
                </c:pt>
                <c:pt idx="2" formatCode="General">
                  <c:v>40</c:v>
                </c:pt>
              </c:numCache>
            </c:numRef>
          </c:yVal>
          <c:smooth val="0"/>
          <c:extLst xmlns:c16r2="http://schemas.microsoft.com/office/drawing/2015/06/chart">
            <c:ext xmlns:c16="http://schemas.microsoft.com/office/drawing/2014/chart" uri="{C3380CC4-5D6E-409C-BE32-E72D297353CC}">
              <c16:uniqueId val="{00000007-AC69-483E-A539-F9818402E072}"/>
            </c:ext>
          </c:extLst>
        </c:ser>
        <c:dLbls>
          <c:showLegendKey val="0"/>
          <c:showVal val="0"/>
          <c:showCatName val="0"/>
          <c:showSerName val="0"/>
          <c:showPercent val="0"/>
          <c:showBubbleSize val="0"/>
        </c:dLbls>
        <c:axId val="104884864"/>
        <c:axId val="104894848"/>
      </c:scatterChart>
      <c:catAx>
        <c:axId val="10488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4894848"/>
        <c:crosses val="autoZero"/>
        <c:auto val="1"/>
        <c:lblAlgn val="ctr"/>
        <c:lblOffset val="100"/>
        <c:noMultiLvlLbl val="0"/>
      </c:catAx>
      <c:valAx>
        <c:axId val="10489484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48848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Gráficas!$J$170</c:f>
              <c:strCache>
                <c:ptCount val="1"/>
                <c:pt idx="0">
                  <c:v>Ejecución</c:v>
                </c:pt>
              </c:strCache>
            </c:strRef>
          </c:cat>
          <c:val>
            <c:numRef>
              <c:f>Gráficas!$K$170</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4A8B-4388-8164-ECADF7FE6FEB}"/>
            </c:ext>
          </c:extLst>
        </c:ser>
        <c:dLbls>
          <c:showLegendKey val="0"/>
          <c:showVal val="0"/>
          <c:showCatName val="0"/>
          <c:showSerName val="0"/>
          <c:showPercent val="0"/>
          <c:showBubbleSize val="0"/>
        </c:dLbls>
        <c:gapWidth val="150"/>
        <c:axId val="106178432"/>
        <c:axId val="10617996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A8B-4388-8164-ECADF7FE6FE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Gráficas!$J$170</c:f>
              <c:strCache>
                <c:ptCount val="1"/>
                <c:pt idx="0">
                  <c:v>Ejecución</c:v>
                </c:pt>
              </c:strCache>
            </c:strRef>
          </c:xVal>
          <c:yVal>
            <c:numRef>
              <c:f>Gráficas!$L$170</c:f>
              <c:numCache>
                <c:formatCode>0</c:formatCode>
                <c:ptCount val="1"/>
                <c:pt idx="0">
                  <c:v>100</c:v>
                </c:pt>
              </c:numCache>
            </c:numRef>
          </c:yVal>
          <c:smooth val="0"/>
          <c:extLst xmlns:c16r2="http://schemas.microsoft.com/office/drawing/2015/06/chart">
            <c:ext xmlns:c16="http://schemas.microsoft.com/office/drawing/2014/chart" uri="{C3380CC4-5D6E-409C-BE32-E72D297353CC}">
              <c16:uniqueId val="{00000007-4A8B-4388-8164-ECADF7FE6FEB}"/>
            </c:ext>
          </c:extLst>
        </c:ser>
        <c:dLbls>
          <c:showLegendKey val="0"/>
          <c:showVal val="0"/>
          <c:showCatName val="0"/>
          <c:showSerName val="0"/>
          <c:showPercent val="0"/>
          <c:showBubbleSize val="0"/>
        </c:dLbls>
        <c:axId val="106178432"/>
        <c:axId val="106179968"/>
      </c:scatterChart>
      <c:catAx>
        <c:axId val="10617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6179968"/>
        <c:crosses val="autoZero"/>
        <c:auto val="1"/>
        <c:lblAlgn val="ctr"/>
        <c:lblOffset val="100"/>
        <c:noMultiLvlLbl val="0"/>
      </c:catAx>
      <c:valAx>
        <c:axId val="10617996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61784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8.xml"/><Relationship Id="rId5" Type="http://schemas.openxmlformats.org/officeDocument/2006/relationships/hyperlink" Target="#Inicio!A1"/><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6.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285750</xdr:colOff>
      <xdr:row>1</xdr:row>
      <xdr:rowOff>105833</xdr:rowOff>
    </xdr:from>
    <xdr:to>
      <xdr:col>12</xdr:col>
      <xdr:colOff>435750</xdr:colOff>
      <xdr:row>1</xdr:row>
      <xdr:rowOff>1062932</xdr:rowOff>
    </xdr:to>
    <xdr:pic>
      <xdr:nvPicPr>
        <xdr:cNvPr id="2" name="Imagen 1">
          <a:extLst>
            <a:ext uri="{FF2B5EF4-FFF2-40B4-BE49-F238E27FC236}">
              <a16:creationId xmlns:a16="http://schemas.microsoft.com/office/drawing/2014/main" xmlns="" id="{8433931D-B202-4186-8F4E-A5E731C34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2750"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94</xdr:row>
      <xdr:rowOff>11907</xdr:rowOff>
    </xdr:from>
    <xdr:to>
      <xdr:col>11</xdr:col>
      <xdr:colOff>461962</xdr:colOff>
      <xdr:row>99</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10</xdr:col>
      <xdr:colOff>0</xdr:colOff>
      <xdr:row>1</xdr:row>
      <xdr:rowOff>0</xdr:rowOff>
    </xdr:from>
    <xdr:to>
      <xdr:col>15</xdr:col>
      <xdr:colOff>150000</xdr:colOff>
      <xdr:row>1</xdr:row>
      <xdr:rowOff>957099</xdr:rowOff>
    </xdr:to>
    <xdr:pic>
      <xdr:nvPicPr>
        <xdr:cNvPr id="4" name="Imagen 3">
          <a:extLst>
            <a:ext uri="{FF2B5EF4-FFF2-40B4-BE49-F238E27FC236}">
              <a16:creationId xmlns:a16="http://schemas.microsoft.com/office/drawing/2014/main" xmlns="" id="{A78866D2-AE25-4683-840D-6DB9DB112D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8406" y="11906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440531</xdr:colOff>
      <xdr:row>6</xdr:row>
      <xdr:rowOff>95250</xdr:rowOff>
    </xdr:from>
    <xdr:to>
      <xdr:col>12</xdr:col>
      <xdr:colOff>247649</xdr:colOff>
      <xdr:row>9</xdr:row>
      <xdr:rowOff>21431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251906" y="1345406"/>
          <a:ext cx="1012031" cy="914400"/>
        </a:xfrm>
        <a:prstGeom prst="rect">
          <a:avLst/>
        </a:prstGeom>
      </xdr:spPr>
    </xdr:pic>
    <xdr:clientData/>
  </xdr:twoCellAnchor>
  <xdr:twoCellAnchor editAs="oneCell">
    <xdr:from>
      <xdr:col>10</xdr:col>
      <xdr:colOff>459581</xdr:colOff>
      <xdr:row>10</xdr:row>
      <xdr:rowOff>324869</xdr:rowOff>
    </xdr:from>
    <xdr:to>
      <xdr:col>12</xdr:col>
      <xdr:colOff>197643</xdr:colOff>
      <xdr:row>11</xdr:row>
      <xdr:rowOff>115958</xdr:rowOff>
    </xdr:to>
    <xdr:pic>
      <xdr:nvPicPr>
        <xdr:cNvPr id="5" name="Gráfico 4" descr="Gráfico de barras">
          <a:hlinkClick xmlns:r="http://schemas.openxmlformats.org/officeDocument/2006/relationships" r:id="rId4"/>
          <a:extLst>
            <a:ext uri="{FF2B5EF4-FFF2-40B4-BE49-F238E27FC236}">
              <a16:creationId xmlns:a16="http://schemas.microsoft.com/office/drawing/2014/main" xmlns="" id="{0B1C61A9-7E5A-4558-BA92-6667AA9BB4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5270956" y="3432400"/>
          <a:ext cx="962025" cy="995022"/>
        </a:xfrm>
        <a:prstGeom prst="rect">
          <a:avLst/>
        </a:prstGeom>
      </xdr:spPr>
    </xdr:pic>
    <xdr:clientData/>
  </xdr:twoCellAnchor>
  <xdr:twoCellAnchor editAs="oneCell">
    <xdr:from>
      <xdr:col>6</xdr:col>
      <xdr:colOff>222250</xdr:colOff>
      <xdr:row>1</xdr:row>
      <xdr:rowOff>127000</xdr:rowOff>
    </xdr:from>
    <xdr:to>
      <xdr:col>6</xdr:col>
      <xdr:colOff>4182250</xdr:colOff>
      <xdr:row>1</xdr:row>
      <xdr:rowOff>1084099</xdr:rowOff>
    </xdr:to>
    <xdr:pic>
      <xdr:nvPicPr>
        <xdr:cNvPr id="4" name="Imagen 3">
          <a:extLst>
            <a:ext uri="{FF2B5EF4-FFF2-40B4-BE49-F238E27FC236}">
              <a16:creationId xmlns:a16="http://schemas.microsoft.com/office/drawing/2014/main" xmlns="" id="{545F02AB-2D31-4C9D-B4CC-2185019A28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65750" y="20108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3566</xdr:colOff>
      <xdr:row>28</xdr:row>
      <xdr:rowOff>128582</xdr:rowOff>
    </xdr:from>
    <xdr:to>
      <xdr:col>16</xdr:col>
      <xdr:colOff>392906</xdr:colOff>
      <xdr:row>48</xdr:row>
      <xdr:rowOff>154780</xdr:rowOff>
    </xdr:to>
    <xdr:graphicFrame macro="">
      <xdr:nvGraphicFramePr>
        <xdr:cNvPr id="2" name="Gráfico 1">
          <a:extLst>
            <a:ext uri="{FF2B5EF4-FFF2-40B4-BE49-F238E27FC236}">
              <a16:creationId xmlns:a16="http://schemas.microsoft.com/office/drawing/2014/main" xmlns="" id="{570A7840-55E0-467D-AA77-F78857EE6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357185</xdr:colOff>
      <xdr:row>54</xdr:row>
      <xdr:rowOff>107158</xdr:rowOff>
    </xdr:from>
    <xdr:to>
      <xdr:col>16</xdr:col>
      <xdr:colOff>339185</xdr:colOff>
      <xdr:row>72</xdr:row>
      <xdr:rowOff>132470</xdr:rowOff>
    </xdr:to>
    <xdr:graphicFrame macro="">
      <xdr:nvGraphicFramePr>
        <xdr:cNvPr id="3" name="Gráfico 2">
          <a:extLst>
            <a:ext uri="{FF2B5EF4-FFF2-40B4-BE49-F238E27FC236}">
              <a16:creationId xmlns:a16="http://schemas.microsoft.com/office/drawing/2014/main" xmlns=""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529969</xdr:colOff>
      <xdr:row>77</xdr:row>
      <xdr:rowOff>11907</xdr:rowOff>
    </xdr:from>
    <xdr:to>
      <xdr:col>16</xdr:col>
      <xdr:colOff>511969</xdr:colOff>
      <xdr:row>95</xdr:row>
      <xdr:rowOff>37220</xdr:rowOff>
    </xdr:to>
    <xdr:graphicFrame macro="">
      <xdr:nvGraphicFramePr>
        <xdr:cNvPr id="4" name="Gráfico 3">
          <a:extLst>
            <a:ext uri="{FF2B5EF4-FFF2-40B4-BE49-F238E27FC236}">
              <a16:creationId xmlns:a16="http://schemas.microsoft.com/office/drawing/2014/main" xmlns="" id="{7495F9E5-01CC-401A-9DFA-268F7D531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189</xdr:row>
      <xdr:rowOff>35719</xdr:rowOff>
    </xdr:from>
    <xdr:to>
      <xdr:col>11</xdr:col>
      <xdr:colOff>438150</xdr:colOff>
      <xdr:row>194</xdr:row>
      <xdr:rowOff>57151</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xmlns="" id="{427C0D5E-90C1-4C9E-8742-36BDB98ECA3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60344" y="17787938"/>
          <a:ext cx="914400" cy="914400"/>
        </a:xfrm>
        <a:prstGeom prst="rect">
          <a:avLst/>
        </a:prstGeom>
      </xdr:spPr>
    </xdr:pic>
    <xdr:clientData/>
  </xdr:twoCellAnchor>
  <xdr:twoCellAnchor>
    <xdr:from>
      <xdr:col>7</xdr:col>
      <xdr:colOff>654843</xdr:colOff>
      <xdr:row>97</xdr:row>
      <xdr:rowOff>178595</xdr:rowOff>
    </xdr:from>
    <xdr:to>
      <xdr:col>16</xdr:col>
      <xdr:colOff>636843</xdr:colOff>
      <xdr:row>116</xdr:row>
      <xdr:rowOff>13408</xdr:rowOff>
    </xdr:to>
    <xdr:graphicFrame macro="">
      <xdr:nvGraphicFramePr>
        <xdr:cNvPr id="7" name="Gráfico 6">
          <a:extLst>
            <a:ext uri="{FF2B5EF4-FFF2-40B4-BE49-F238E27FC236}">
              <a16:creationId xmlns:a16="http://schemas.microsoft.com/office/drawing/2014/main" xmlns="" id="{33E2A89C-542C-4747-87B2-EF0C3163D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666750</xdr:colOff>
      <xdr:row>121</xdr:row>
      <xdr:rowOff>59531</xdr:rowOff>
    </xdr:from>
    <xdr:to>
      <xdr:col>16</xdr:col>
      <xdr:colOff>648750</xdr:colOff>
      <xdr:row>139</xdr:row>
      <xdr:rowOff>84845</xdr:rowOff>
    </xdr:to>
    <xdr:graphicFrame macro="">
      <xdr:nvGraphicFramePr>
        <xdr:cNvPr id="8" name="Gráfico 7">
          <a:extLst>
            <a:ext uri="{FF2B5EF4-FFF2-40B4-BE49-F238E27FC236}">
              <a16:creationId xmlns:a16="http://schemas.microsoft.com/office/drawing/2014/main" xmlns="" id="{786A2968-6FCF-4A8D-A5CE-AC18A04A6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654844</xdr:colOff>
      <xdr:row>144</xdr:row>
      <xdr:rowOff>47625</xdr:rowOff>
    </xdr:from>
    <xdr:to>
      <xdr:col>16</xdr:col>
      <xdr:colOff>636844</xdr:colOff>
      <xdr:row>162</xdr:row>
      <xdr:rowOff>72938</xdr:rowOff>
    </xdr:to>
    <xdr:graphicFrame macro="">
      <xdr:nvGraphicFramePr>
        <xdr:cNvPr id="9" name="Gráfico 8">
          <a:extLst>
            <a:ext uri="{FF2B5EF4-FFF2-40B4-BE49-F238E27FC236}">
              <a16:creationId xmlns:a16="http://schemas.microsoft.com/office/drawing/2014/main" xmlns="" id="{C04C3BCA-32D5-46F6-A486-76618B4CD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690563</xdr:colOff>
      <xdr:row>167</xdr:row>
      <xdr:rowOff>83345</xdr:rowOff>
    </xdr:from>
    <xdr:to>
      <xdr:col>16</xdr:col>
      <xdr:colOff>672563</xdr:colOff>
      <xdr:row>185</xdr:row>
      <xdr:rowOff>108659</xdr:rowOff>
    </xdr:to>
    <xdr:graphicFrame macro="">
      <xdr:nvGraphicFramePr>
        <xdr:cNvPr id="10" name="Gráfico 9">
          <a:extLst>
            <a:ext uri="{FF2B5EF4-FFF2-40B4-BE49-F238E27FC236}">
              <a16:creationId xmlns:a16="http://schemas.microsoft.com/office/drawing/2014/main" xmlns="" id="{C26ADCC0-77D0-4DD4-8971-615222CBB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9</xdr:col>
      <xdr:colOff>0</xdr:colOff>
      <xdr:row>1</xdr:row>
      <xdr:rowOff>71437</xdr:rowOff>
    </xdr:from>
    <xdr:to>
      <xdr:col>14</xdr:col>
      <xdr:colOff>150000</xdr:colOff>
      <xdr:row>1</xdr:row>
      <xdr:rowOff>1028536</xdr:rowOff>
    </xdr:to>
    <xdr:pic>
      <xdr:nvPicPr>
        <xdr:cNvPr id="11" name="Imagen 10">
          <a:extLst>
            <a:ext uri="{FF2B5EF4-FFF2-40B4-BE49-F238E27FC236}">
              <a16:creationId xmlns:a16="http://schemas.microsoft.com/office/drawing/2014/main" xmlns="" id="{6DC1CD05-B875-4FA2-9A3C-62F200539BB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12594" y="2619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114</xdr:row>
      <xdr:rowOff>22489</xdr:rowOff>
    </xdr:from>
    <xdr:to>
      <xdr:col>10</xdr:col>
      <xdr:colOff>910090</xdr:colOff>
      <xdr:row>119</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449469" y="41763156"/>
          <a:ext cx="914400" cy="921016"/>
        </a:xfrm>
        <a:prstGeom prst="rect">
          <a:avLst/>
        </a:prstGeom>
      </xdr:spPr>
    </xdr:pic>
    <xdr:clientData/>
  </xdr:twoCellAnchor>
  <xdr:twoCellAnchor editAs="oneCell">
    <xdr:from>
      <xdr:col>6</xdr:col>
      <xdr:colOff>67236</xdr:colOff>
      <xdr:row>1</xdr:row>
      <xdr:rowOff>123265</xdr:rowOff>
    </xdr:from>
    <xdr:to>
      <xdr:col>12</xdr:col>
      <xdr:colOff>111641</xdr:colOff>
      <xdr:row>1</xdr:row>
      <xdr:rowOff>1080364</xdr:rowOff>
    </xdr:to>
    <xdr:pic>
      <xdr:nvPicPr>
        <xdr:cNvPr id="3" name="Imagen 2">
          <a:extLst>
            <a:ext uri="{FF2B5EF4-FFF2-40B4-BE49-F238E27FC236}">
              <a16:creationId xmlns:a16="http://schemas.microsoft.com/office/drawing/2014/main" xmlns="" id="{3B03806A-0587-4F19-A9C7-4C6E3BFA1A3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89677" y="246530"/>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abSelected="1"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3"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70" t="s">
        <v>146</v>
      </c>
      <c r="D3" s="270"/>
      <c r="E3" s="270"/>
      <c r="F3" s="270"/>
      <c r="G3" s="270"/>
      <c r="H3" s="270"/>
      <c r="I3" s="270"/>
      <c r="J3" s="270"/>
      <c r="K3" s="270"/>
      <c r="L3" s="270"/>
      <c r="M3" s="270"/>
      <c r="N3" s="270"/>
      <c r="O3" s="270"/>
      <c r="P3" s="270"/>
      <c r="Q3" s="270"/>
      <c r="R3" s="63"/>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2"/>
      <c r="C5" s="270" t="s">
        <v>191</v>
      </c>
      <c r="D5" s="270"/>
      <c r="E5" s="270"/>
      <c r="F5" s="270"/>
      <c r="G5" s="270"/>
      <c r="H5" s="270"/>
      <c r="I5" s="270"/>
      <c r="J5" s="270"/>
      <c r="K5" s="270"/>
      <c r="L5" s="270"/>
      <c r="M5" s="270"/>
      <c r="N5" s="270"/>
      <c r="O5" s="270"/>
      <c r="P5" s="270"/>
      <c r="Q5" s="270"/>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71" t="s">
        <v>117</v>
      </c>
      <c r="E8" s="271"/>
      <c r="F8" s="271"/>
      <c r="G8" s="271"/>
      <c r="H8" s="271"/>
      <c r="I8" s="271"/>
      <c r="J8" s="271"/>
      <c r="K8" s="271"/>
      <c r="L8" s="271"/>
      <c r="M8" s="271"/>
      <c r="N8" s="271"/>
      <c r="O8" s="271"/>
      <c r="P8" s="271"/>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71" t="s">
        <v>162</v>
      </c>
      <c r="E11" s="271"/>
      <c r="F11" s="271"/>
      <c r="G11" s="271"/>
      <c r="H11" s="271"/>
      <c r="I11" s="271"/>
      <c r="J11" s="271"/>
      <c r="K11" s="271"/>
      <c r="L11" s="271"/>
      <c r="M11" s="271"/>
      <c r="N11" s="271"/>
      <c r="O11" s="271"/>
      <c r="P11" s="271"/>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71" t="s">
        <v>163</v>
      </c>
      <c r="E14" s="271"/>
      <c r="F14" s="271"/>
      <c r="G14" s="271"/>
      <c r="H14" s="271"/>
      <c r="I14" s="271"/>
      <c r="J14" s="271"/>
      <c r="K14" s="271"/>
      <c r="L14" s="271"/>
      <c r="M14" s="271"/>
      <c r="N14" s="271"/>
      <c r="O14" s="271"/>
      <c r="P14" s="271"/>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9" customHeight="1" thickBot="1" x14ac:dyDescent="0.3">
      <c r="C1" s="5"/>
      <c r="L1" s="4" t="s">
        <v>116</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73" t="s">
        <v>192</v>
      </c>
      <c r="D3" s="274"/>
      <c r="E3" s="274"/>
      <c r="F3" s="274"/>
      <c r="G3" s="274"/>
      <c r="H3" s="274"/>
      <c r="I3" s="274"/>
      <c r="J3" s="274"/>
      <c r="K3" s="274"/>
      <c r="L3" s="274"/>
      <c r="M3" s="274"/>
      <c r="N3" s="274"/>
      <c r="O3" s="274"/>
      <c r="P3" s="274"/>
      <c r="Q3" s="274"/>
      <c r="R3" s="274"/>
      <c r="S3" s="275"/>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76" t="s">
        <v>117</v>
      </c>
      <c r="D5" s="276"/>
      <c r="E5" s="276"/>
      <c r="F5" s="276"/>
      <c r="G5" s="276"/>
      <c r="H5" s="276"/>
      <c r="I5" s="276"/>
      <c r="J5" s="276"/>
      <c r="K5" s="276"/>
      <c r="L5" s="276"/>
      <c r="M5" s="276"/>
      <c r="N5" s="276"/>
      <c r="O5" s="276"/>
      <c r="P5" s="276"/>
      <c r="Q5" s="276"/>
      <c r="R5" s="276"/>
      <c r="S5" s="276"/>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82" t="s">
        <v>164</v>
      </c>
      <c r="D7" s="282"/>
      <c r="E7" s="282"/>
      <c r="F7" s="282"/>
      <c r="G7" s="282"/>
      <c r="H7" s="282"/>
      <c r="I7" s="282"/>
      <c r="J7" s="282"/>
      <c r="K7" s="282"/>
      <c r="L7" s="282"/>
      <c r="M7" s="282"/>
      <c r="N7" s="282"/>
      <c r="O7" s="282"/>
      <c r="P7" s="282"/>
      <c r="Q7" s="282"/>
      <c r="R7" s="282"/>
      <c r="S7" s="282"/>
      <c r="T7" s="14"/>
    </row>
    <row r="8" spans="2:25" ht="15" customHeight="1" x14ac:dyDescent="0.25">
      <c r="B8" s="24"/>
      <c r="C8" s="282"/>
      <c r="D8" s="282"/>
      <c r="E8" s="282"/>
      <c r="F8" s="282"/>
      <c r="G8" s="282"/>
      <c r="H8" s="282"/>
      <c r="I8" s="282"/>
      <c r="J8" s="282"/>
      <c r="K8" s="282"/>
      <c r="L8" s="282"/>
      <c r="M8" s="282"/>
      <c r="N8" s="282"/>
      <c r="O8" s="282"/>
      <c r="P8" s="282"/>
      <c r="Q8" s="282"/>
      <c r="R8" s="282"/>
      <c r="S8" s="282"/>
      <c r="T8" s="14"/>
    </row>
    <row r="9" spans="2:25" ht="15" customHeight="1" x14ac:dyDescent="0.25">
      <c r="B9" s="24"/>
      <c r="C9" s="282"/>
      <c r="D9" s="282"/>
      <c r="E9" s="282"/>
      <c r="F9" s="282"/>
      <c r="G9" s="282"/>
      <c r="H9" s="282"/>
      <c r="I9" s="282"/>
      <c r="J9" s="282"/>
      <c r="K9" s="282"/>
      <c r="L9" s="282"/>
      <c r="M9" s="282"/>
      <c r="N9" s="282"/>
      <c r="O9" s="282"/>
      <c r="P9" s="282"/>
      <c r="Q9" s="282"/>
      <c r="R9" s="282"/>
      <c r="S9" s="282"/>
      <c r="T9" s="14"/>
    </row>
    <row r="10" spans="2:25" ht="15" customHeight="1" x14ac:dyDescent="0.25">
      <c r="B10" s="24"/>
      <c r="C10" s="282"/>
      <c r="D10" s="282"/>
      <c r="E10" s="282"/>
      <c r="F10" s="282"/>
      <c r="G10" s="282"/>
      <c r="H10" s="282"/>
      <c r="I10" s="282"/>
      <c r="J10" s="282"/>
      <c r="K10" s="282"/>
      <c r="L10" s="282"/>
      <c r="M10" s="282"/>
      <c r="N10" s="282"/>
      <c r="O10" s="282"/>
      <c r="P10" s="282"/>
      <c r="Q10" s="282"/>
      <c r="R10" s="282"/>
      <c r="S10" s="282"/>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77" t="s">
        <v>165</v>
      </c>
      <c r="D12" s="278"/>
      <c r="E12" s="278"/>
      <c r="F12" s="278"/>
      <c r="G12" s="278"/>
      <c r="H12" s="278"/>
      <c r="I12" s="278"/>
      <c r="J12" s="278"/>
      <c r="K12" s="278"/>
      <c r="L12" s="278"/>
      <c r="M12" s="278"/>
      <c r="N12" s="278"/>
      <c r="O12" s="278"/>
      <c r="P12" s="278"/>
      <c r="Q12" s="278"/>
      <c r="R12" s="278"/>
      <c r="S12" s="278"/>
      <c r="T12" s="14"/>
    </row>
    <row r="13" spans="2:25" ht="15" customHeight="1" x14ac:dyDescent="0.25">
      <c r="B13" s="24"/>
      <c r="C13" s="278"/>
      <c r="D13" s="278"/>
      <c r="E13" s="278"/>
      <c r="F13" s="278"/>
      <c r="G13" s="278"/>
      <c r="H13" s="278"/>
      <c r="I13" s="278"/>
      <c r="J13" s="278"/>
      <c r="K13" s="278"/>
      <c r="L13" s="278"/>
      <c r="M13" s="278"/>
      <c r="N13" s="278"/>
      <c r="O13" s="278"/>
      <c r="P13" s="278"/>
      <c r="Q13" s="278"/>
      <c r="R13" s="278"/>
      <c r="S13" s="278"/>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166</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139</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124</v>
      </c>
      <c r="D19" s="77" t="s">
        <v>169</v>
      </c>
      <c r="E19" s="82"/>
      <c r="F19" s="82"/>
      <c r="G19" s="10"/>
      <c r="H19" s="10"/>
      <c r="I19" s="10"/>
      <c r="J19" s="10"/>
      <c r="L19" s="10"/>
      <c r="M19" s="11"/>
      <c r="N19" s="10"/>
      <c r="O19" s="10"/>
      <c r="P19" s="10"/>
      <c r="Q19" s="10"/>
      <c r="R19" s="10"/>
      <c r="S19" s="10"/>
      <c r="T19" s="14"/>
    </row>
    <row r="20" spans="2:20" ht="15" customHeight="1" x14ac:dyDescent="0.2">
      <c r="B20" s="24"/>
      <c r="C20" s="83" t="s">
        <v>124</v>
      </c>
      <c r="D20" s="10" t="s">
        <v>170</v>
      </c>
      <c r="E20" s="82"/>
      <c r="F20" s="82"/>
      <c r="G20" s="10"/>
      <c r="H20" s="10"/>
      <c r="I20" s="10"/>
      <c r="J20" s="10"/>
      <c r="L20" s="10"/>
      <c r="M20" s="11"/>
      <c r="N20" s="10"/>
      <c r="O20" s="10"/>
      <c r="P20" s="10"/>
      <c r="Q20" s="10"/>
      <c r="R20" s="10"/>
      <c r="S20" s="10"/>
      <c r="T20" s="14"/>
    </row>
    <row r="21" spans="2:20" ht="15" customHeight="1" x14ac:dyDescent="0.2">
      <c r="B21" s="24"/>
      <c r="C21" s="83" t="s">
        <v>124</v>
      </c>
      <c r="D21" s="10" t="s">
        <v>159</v>
      </c>
      <c r="E21" s="82"/>
      <c r="F21" s="82"/>
      <c r="G21" s="10"/>
      <c r="H21" s="10"/>
      <c r="I21" s="10"/>
      <c r="J21" s="10"/>
      <c r="L21" s="10"/>
      <c r="M21" s="11"/>
      <c r="N21" s="10"/>
      <c r="O21" s="10"/>
      <c r="P21" s="10"/>
      <c r="Q21" s="10"/>
      <c r="R21" s="10"/>
      <c r="S21" s="10"/>
      <c r="T21" s="14"/>
    </row>
    <row r="22" spans="2:20" ht="15" customHeight="1" x14ac:dyDescent="0.2">
      <c r="B22" s="24"/>
      <c r="C22" s="83" t="s">
        <v>124</v>
      </c>
      <c r="D22" s="10" t="s">
        <v>158</v>
      </c>
      <c r="E22" s="82"/>
      <c r="F22" s="82"/>
      <c r="G22" s="10"/>
      <c r="H22" s="10"/>
      <c r="I22" s="10"/>
      <c r="J22" s="10"/>
      <c r="L22" s="10"/>
      <c r="M22" s="11"/>
      <c r="N22" s="10"/>
      <c r="O22" s="10"/>
      <c r="P22" s="10"/>
      <c r="Q22" s="10"/>
      <c r="R22" s="10"/>
      <c r="S22" s="10"/>
      <c r="T22" s="14"/>
    </row>
    <row r="23" spans="2:20" ht="15" customHeight="1" x14ac:dyDescent="0.2">
      <c r="B23" s="24"/>
      <c r="C23" s="83" t="s">
        <v>124</v>
      </c>
      <c r="D23" s="10" t="s">
        <v>160</v>
      </c>
      <c r="E23" s="82"/>
      <c r="F23" s="82"/>
      <c r="G23" s="10"/>
      <c r="H23" s="10"/>
      <c r="I23" s="10"/>
      <c r="J23" s="10"/>
      <c r="L23" s="10"/>
      <c r="M23" s="11"/>
      <c r="N23" s="10"/>
      <c r="O23" s="10"/>
      <c r="P23" s="10"/>
      <c r="Q23" s="10"/>
      <c r="R23" s="10"/>
      <c r="S23" s="10"/>
      <c r="T23" s="14"/>
    </row>
    <row r="24" spans="2:20" ht="15" customHeight="1" x14ac:dyDescent="0.2">
      <c r="B24" s="24"/>
      <c r="C24" s="83" t="s">
        <v>124</v>
      </c>
      <c r="D24" s="6" t="s">
        <v>173</v>
      </c>
      <c r="E24" s="82"/>
      <c r="F24" s="82"/>
      <c r="G24" s="10"/>
      <c r="H24" s="10"/>
      <c r="I24" s="10"/>
      <c r="J24" s="10"/>
      <c r="L24" s="10"/>
      <c r="M24" s="11"/>
      <c r="N24" s="10"/>
      <c r="O24" s="10"/>
      <c r="P24" s="10"/>
      <c r="Q24" s="10"/>
      <c r="R24" s="10"/>
      <c r="S24" s="10"/>
      <c r="T24" s="14"/>
    </row>
    <row r="25" spans="2:20" ht="15" customHeight="1" x14ac:dyDescent="0.2">
      <c r="B25" s="24"/>
      <c r="C25" s="83" t="s">
        <v>124</v>
      </c>
      <c r="D25" s="78" t="s">
        <v>161</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171</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138</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125</v>
      </c>
      <c r="D31" s="57" t="s">
        <v>126</v>
      </c>
      <c r="E31" s="57" t="s">
        <v>127</v>
      </c>
      <c r="F31" s="10"/>
      <c r="G31" s="10"/>
      <c r="H31" s="10"/>
      <c r="I31" s="10"/>
      <c r="J31" s="10"/>
      <c r="L31" s="10"/>
      <c r="M31" s="11"/>
      <c r="N31" s="10"/>
      <c r="O31" s="10"/>
      <c r="P31" s="10"/>
      <c r="Q31" s="10"/>
      <c r="R31" s="10"/>
      <c r="S31" s="10"/>
      <c r="T31" s="14"/>
    </row>
    <row r="32" spans="2:20" ht="15" customHeight="1" x14ac:dyDescent="0.25">
      <c r="B32" s="24"/>
      <c r="C32" s="68" t="s">
        <v>128</v>
      </c>
      <c r="D32" s="69">
        <v>1</v>
      </c>
      <c r="E32" s="93"/>
      <c r="F32" s="10"/>
      <c r="G32" s="10"/>
      <c r="H32" s="10"/>
      <c r="I32" s="10"/>
      <c r="J32" s="10"/>
      <c r="L32" s="10"/>
      <c r="M32" s="11"/>
      <c r="N32" s="10"/>
      <c r="O32" s="10"/>
      <c r="P32" s="10"/>
      <c r="Q32" s="10"/>
      <c r="R32" s="10"/>
      <c r="S32" s="10"/>
      <c r="T32" s="14"/>
    </row>
    <row r="33" spans="2:20" ht="15" customHeight="1" x14ac:dyDescent="0.25">
      <c r="B33" s="24"/>
      <c r="C33" s="70" t="s">
        <v>129</v>
      </c>
      <c r="D33" s="71">
        <v>2</v>
      </c>
      <c r="E33" s="94"/>
      <c r="F33" s="10"/>
      <c r="G33" s="10"/>
      <c r="H33" s="10"/>
      <c r="I33" s="10"/>
      <c r="J33" s="10"/>
      <c r="L33" s="10"/>
      <c r="M33" s="11"/>
      <c r="N33" s="10"/>
      <c r="O33" s="10"/>
      <c r="P33" s="10"/>
      <c r="Q33" s="10"/>
      <c r="R33" s="10"/>
      <c r="S33" s="10"/>
      <c r="T33" s="14"/>
    </row>
    <row r="34" spans="2:20" ht="15" customHeight="1" x14ac:dyDescent="0.25">
      <c r="B34" s="24"/>
      <c r="C34" s="70" t="s">
        <v>130</v>
      </c>
      <c r="D34" s="71">
        <v>3</v>
      </c>
      <c r="E34" s="72"/>
      <c r="F34" s="10"/>
      <c r="G34" s="10"/>
      <c r="H34" s="10"/>
      <c r="I34" s="10"/>
      <c r="J34" s="10"/>
      <c r="L34" s="10"/>
      <c r="M34" s="11"/>
      <c r="N34" s="10"/>
      <c r="O34" s="10"/>
      <c r="P34" s="10"/>
      <c r="Q34" s="10"/>
      <c r="R34" s="10"/>
      <c r="S34" s="10"/>
      <c r="T34" s="14"/>
    </row>
    <row r="35" spans="2:20" ht="15" customHeight="1" x14ac:dyDescent="0.25">
      <c r="B35" s="24"/>
      <c r="C35" s="70" t="s">
        <v>131</v>
      </c>
      <c r="D35" s="71">
        <v>4</v>
      </c>
      <c r="E35" s="73"/>
      <c r="F35" s="10"/>
      <c r="G35" s="10"/>
      <c r="H35" s="10"/>
      <c r="I35" s="10"/>
      <c r="J35" s="10"/>
      <c r="L35" s="10"/>
      <c r="M35" s="11"/>
      <c r="N35" s="10"/>
      <c r="O35" s="10"/>
      <c r="P35" s="10"/>
      <c r="Q35" s="10"/>
      <c r="R35" s="10"/>
      <c r="S35" s="10"/>
      <c r="T35" s="14"/>
    </row>
    <row r="36" spans="2:20" ht="15" customHeight="1" x14ac:dyDescent="0.25">
      <c r="B36" s="24"/>
      <c r="C36" s="74" t="s">
        <v>132</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77" t="s">
        <v>167</v>
      </c>
      <c r="D38" s="278"/>
      <c r="E38" s="278"/>
      <c r="F38" s="278"/>
      <c r="G38" s="278"/>
      <c r="H38" s="278"/>
      <c r="I38" s="278"/>
      <c r="J38" s="278"/>
      <c r="K38" s="278"/>
      <c r="L38" s="278"/>
      <c r="M38" s="278"/>
      <c r="N38" s="278"/>
      <c r="O38" s="278"/>
      <c r="P38" s="278"/>
      <c r="Q38" s="278"/>
      <c r="R38" s="278"/>
      <c r="S38" s="278"/>
      <c r="T38" s="14"/>
    </row>
    <row r="39" spans="2:20" ht="15" customHeight="1" x14ac:dyDescent="0.25">
      <c r="B39" s="24"/>
      <c r="C39" s="278"/>
      <c r="D39" s="278"/>
      <c r="E39" s="278"/>
      <c r="F39" s="278"/>
      <c r="G39" s="278"/>
      <c r="H39" s="278"/>
      <c r="I39" s="278"/>
      <c r="J39" s="278"/>
      <c r="K39" s="278"/>
      <c r="L39" s="278"/>
      <c r="M39" s="278"/>
      <c r="N39" s="278"/>
      <c r="O39" s="278"/>
      <c r="P39" s="278"/>
      <c r="Q39" s="278"/>
      <c r="R39" s="278"/>
      <c r="S39" s="278"/>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96" t="s">
        <v>186</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79" t="s">
        <v>140</v>
      </c>
      <c r="D43" s="280"/>
      <c r="E43" s="280"/>
      <c r="F43" s="280"/>
      <c r="G43" s="280"/>
      <c r="H43" s="280"/>
      <c r="I43" s="280"/>
      <c r="J43" s="280"/>
      <c r="K43" s="280"/>
      <c r="L43" s="280"/>
      <c r="M43" s="280"/>
      <c r="N43" s="280"/>
      <c r="O43" s="280"/>
      <c r="P43" s="280"/>
      <c r="Q43" s="280"/>
      <c r="R43" s="280"/>
      <c r="S43" s="280"/>
      <c r="T43" s="14"/>
    </row>
    <row r="44" spans="2:20" ht="15" customHeight="1" x14ac:dyDescent="0.25">
      <c r="B44" s="24"/>
      <c r="C44" s="280"/>
      <c r="D44" s="280"/>
      <c r="E44" s="280"/>
      <c r="F44" s="280"/>
      <c r="G44" s="280"/>
      <c r="H44" s="280"/>
      <c r="I44" s="280"/>
      <c r="J44" s="280"/>
      <c r="K44" s="280"/>
      <c r="L44" s="280"/>
      <c r="M44" s="280"/>
      <c r="N44" s="280"/>
      <c r="O44" s="280"/>
      <c r="P44" s="280"/>
      <c r="Q44" s="280"/>
      <c r="R44" s="280"/>
      <c r="S44" s="280"/>
      <c r="T44" s="14"/>
    </row>
    <row r="45" spans="2:20" ht="15" customHeight="1" x14ac:dyDescent="0.25">
      <c r="B45" s="24"/>
      <c r="C45" s="280"/>
      <c r="D45" s="280"/>
      <c r="E45" s="280"/>
      <c r="F45" s="280"/>
      <c r="G45" s="280"/>
      <c r="H45" s="280"/>
      <c r="I45" s="280"/>
      <c r="J45" s="280"/>
      <c r="K45" s="280"/>
      <c r="L45" s="280"/>
      <c r="M45" s="280"/>
      <c r="N45" s="280"/>
      <c r="O45" s="280"/>
      <c r="P45" s="280"/>
      <c r="Q45" s="280"/>
      <c r="R45" s="280"/>
      <c r="S45" s="280"/>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77" t="s">
        <v>133</v>
      </c>
      <c r="D47" s="278"/>
      <c r="E47" s="278"/>
      <c r="F47" s="278"/>
      <c r="G47" s="278"/>
      <c r="H47" s="278"/>
      <c r="I47" s="278"/>
      <c r="J47" s="278"/>
      <c r="K47" s="278"/>
      <c r="L47" s="278"/>
      <c r="M47" s="278"/>
      <c r="N47" s="278"/>
      <c r="O47" s="278"/>
      <c r="P47" s="278"/>
      <c r="Q47" s="278"/>
      <c r="R47" s="278"/>
      <c r="S47" s="278"/>
      <c r="T47" s="14"/>
    </row>
    <row r="48" spans="2:20" ht="15" customHeight="1" x14ac:dyDescent="0.25">
      <c r="B48" s="24"/>
      <c r="C48" s="278"/>
      <c r="D48" s="278"/>
      <c r="E48" s="278"/>
      <c r="F48" s="278"/>
      <c r="G48" s="278"/>
      <c r="H48" s="278"/>
      <c r="I48" s="278"/>
      <c r="J48" s="278"/>
      <c r="K48" s="278"/>
      <c r="L48" s="278"/>
      <c r="M48" s="278"/>
      <c r="N48" s="278"/>
      <c r="O48" s="278"/>
      <c r="P48" s="278"/>
      <c r="Q48" s="278"/>
      <c r="R48" s="278"/>
      <c r="S48" s="278"/>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141</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142</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77" t="s">
        <v>172</v>
      </c>
      <c r="D55" s="278"/>
      <c r="E55" s="278"/>
      <c r="F55" s="278"/>
      <c r="G55" s="278"/>
      <c r="H55" s="278"/>
      <c r="I55" s="278"/>
      <c r="J55" s="278"/>
      <c r="K55" s="278"/>
      <c r="L55" s="278"/>
      <c r="M55" s="278"/>
      <c r="N55" s="278"/>
      <c r="O55" s="278"/>
      <c r="P55" s="278"/>
      <c r="Q55" s="278"/>
      <c r="R55" s="278"/>
      <c r="S55" s="278"/>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77" t="s">
        <v>174</v>
      </c>
      <c r="D57" s="278"/>
      <c r="E57" s="278"/>
      <c r="F57" s="278"/>
      <c r="G57" s="278"/>
      <c r="H57" s="278"/>
      <c r="I57" s="278"/>
      <c r="J57" s="278"/>
      <c r="K57" s="278"/>
      <c r="L57" s="278"/>
      <c r="M57" s="278"/>
      <c r="N57" s="278"/>
      <c r="O57" s="278"/>
      <c r="P57" s="278"/>
      <c r="Q57" s="278"/>
      <c r="R57" s="278"/>
      <c r="S57" s="278"/>
      <c r="T57" s="14"/>
    </row>
    <row r="58" spans="2:20" ht="15" customHeight="1" x14ac:dyDescent="0.25">
      <c r="B58" s="24"/>
      <c r="C58" s="278"/>
      <c r="D58" s="278"/>
      <c r="E58" s="278"/>
      <c r="F58" s="278"/>
      <c r="G58" s="278"/>
      <c r="H58" s="278"/>
      <c r="I58" s="278"/>
      <c r="J58" s="278"/>
      <c r="K58" s="278"/>
      <c r="L58" s="278"/>
      <c r="M58" s="278"/>
      <c r="N58" s="278"/>
      <c r="O58" s="278"/>
      <c r="P58" s="278"/>
      <c r="Q58" s="278"/>
      <c r="R58" s="278"/>
      <c r="S58" s="278"/>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175</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77" t="s">
        <v>176</v>
      </c>
      <c r="D62" s="278"/>
      <c r="E62" s="278"/>
      <c r="F62" s="278"/>
      <c r="G62" s="278"/>
      <c r="H62" s="278"/>
      <c r="I62" s="278"/>
      <c r="J62" s="278"/>
      <c r="K62" s="278"/>
      <c r="L62" s="278"/>
      <c r="M62" s="278"/>
      <c r="N62" s="278"/>
      <c r="O62" s="278"/>
      <c r="P62" s="278"/>
      <c r="Q62" s="278"/>
      <c r="R62" s="278"/>
      <c r="S62" s="278"/>
      <c r="T62" s="14"/>
    </row>
    <row r="63" spans="2:20" ht="15" customHeight="1" x14ac:dyDescent="0.25">
      <c r="B63" s="24"/>
      <c r="C63" s="278"/>
      <c r="D63" s="278"/>
      <c r="E63" s="278"/>
      <c r="F63" s="278"/>
      <c r="G63" s="278"/>
      <c r="H63" s="278"/>
      <c r="I63" s="278"/>
      <c r="J63" s="278"/>
      <c r="K63" s="278"/>
      <c r="L63" s="278"/>
      <c r="M63" s="278"/>
      <c r="N63" s="278"/>
      <c r="O63" s="278"/>
      <c r="P63" s="278"/>
      <c r="Q63" s="278"/>
      <c r="R63" s="278"/>
      <c r="S63" s="278"/>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77" t="s">
        <v>168</v>
      </c>
      <c r="D65" s="278"/>
      <c r="E65" s="278"/>
      <c r="F65" s="278"/>
      <c r="G65" s="278"/>
      <c r="H65" s="278"/>
      <c r="I65" s="278"/>
      <c r="J65" s="278"/>
      <c r="K65" s="278"/>
      <c r="L65" s="278"/>
      <c r="M65" s="278"/>
      <c r="N65" s="278"/>
      <c r="O65" s="278"/>
      <c r="P65" s="278"/>
      <c r="Q65" s="278"/>
      <c r="R65" s="278"/>
      <c r="S65" s="278"/>
      <c r="T65" s="14"/>
    </row>
    <row r="66" spans="2:20" ht="15" customHeight="1" x14ac:dyDescent="0.25">
      <c r="B66" s="24"/>
      <c r="C66" s="278"/>
      <c r="D66" s="278"/>
      <c r="E66" s="278"/>
      <c r="F66" s="278"/>
      <c r="G66" s="278"/>
      <c r="H66" s="278"/>
      <c r="I66" s="278"/>
      <c r="J66" s="278"/>
      <c r="K66" s="278"/>
      <c r="L66" s="278"/>
      <c r="M66" s="278"/>
      <c r="N66" s="278"/>
      <c r="O66" s="278"/>
      <c r="P66" s="278"/>
      <c r="Q66" s="278"/>
      <c r="R66" s="278"/>
      <c r="S66" s="278"/>
      <c r="T66" s="14"/>
    </row>
    <row r="67" spans="2:20" ht="15" customHeight="1" x14ac:dyDescent="0.25">
      <c r="B67" s="24"/>
      <c r="C67" s="92"/>
      <c r="D67" s="92"/>
      <c r="E67" s="92"/>
      <c r="F67" s="92"/>
      <c r="G67" s="92"/>
      <c r="H67" s="92"/>
      <c r="I67" s="92"/>
      <c r="J67" s="92"/>
      <c r="K67" s="92"/>
      <c r="L67" s="92"/>
      <c r="M67" s="92"/>
      <c r="N67" s="92"/>
      <c r="O67" s="92"/>
      <c r="P67" s="92"/>
      <c r="Q67" s="92"/>
      <c r="R67" s="92"/>
      <c r="S67" s="92"/>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177</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147</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150</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151</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124</v>
      </c>
      <c r="D77" s="10" t="s">
        <v>148</v>
      </c>
      <c r="E77" s="10"/>
      <c r="F77" s="10"/>
      <c r="G77" s="10"/>
      <c r="H77" s="10"/>
      <c r="I77" s="10"/>
      <c r="J77" s="10"/>
      <c r="L77" s="10"/>
      <c r="M77" s="11"/>
      <c r="N77" s="10"/>
      <c r="O77" s="10"/>
      <c r="P77" s="10"/>
      <c r="Q77" s="10"/>
      <c r="R77" s="10"/>
      <c r="S77" s="10"/>
      <c r="T77" s="14"/>
    </row>
    <row r="78" spans="2:20" ht="15" customHeight="1" x14ac:dyDescent="0.2">
      <c r="B78" s="24"/>
      <c r="C78" s="83" t="s">
        <v>124</v>
      </c>
      <c r="D78" s="10" t="s">
        <v>149</v>
      </c>
      <c r="E78" s="10"/>
      <c r="F78" s="10"/>
      <c r="G78" s="10"/>
      <c r="H78" s="10"/>
      <c r="I78" s="10"/>
      <c r="J78" s="10"/>
      <c r="L78" s="10"/>
      <c r="M78" s="11"/>
      <c r="N78" s="10"/>
      <c r="O78" s="10"/>
      <c r="P78" s="10"/>
      <c r="Q78" s="10"/>
      <c r="R78" s="10"/>
      <c r="S78" s="10"/>
      <c r="T78" s="14"/>
    </row>
    <row r="79" spans="2:20" ht="15" customHeight="1" x14ac:dyDescent="0.2">
      <c r="B79" s="24"/>
      <c r="C79" s="83" t="s">
        <v>124</v>
      </c>
      <c r="D79" s="10" t="s">
        <v>178</v>
      </c>
      <c r="E79" s="10"/>
      <c r="F79" s="10"/>
      <c r="G79" s="10"/>
      <c r="H79" s="10"/>
      <c r="I79" s="10"/>
      <c r="J79" s="10"/>
      <c r="L79" s="10"/>
      <c r="M79" s="11"/>
      <c r="N79" s="10"/>
      <c r="O79" s="10"/>
      <c r="P79" s="10"/>
      <c r="Q79" s="10"/>
      <c r="R79" s="10"/>
      <c r="S79" s="10"/>
      <c r="T79" s="14"/>
    </row>
    <row r="80" spans="2:20" ht="15" customHeight="1" x14ac:dyDescent="0.2">
      <c r="B80" s="24"/>
      <c r="C80" s="83" t="s">
        <v>124</v>
      </c>
      <c r="D80" s="10" t="s">
        <v>179</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366</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124</v>
      </c>
      <c r="D84" s="10" t="s">
        <v>187</v>
      </c>
      <c r="E84" s="10"/>
      <c r="F84" s="10"/>
      <c r="G84" s="10"/>
      <c r="H84" s="10"/>
      <c r="I84" s="10"/>
      <c r="J84" s="10"/>
      <c r="L84" s="10"/>
      <c r="M84" s="11"/>
      <c r="N84" s="10"/>
      <c r="O84" s="10"/>
      <c r="P84" s="10"/>
      <c r="Q84" s="10"/>
      <c r="R84" s="10"/>
      <c r="S84" s="10"/>
      <c r="T84" s="14"/>
    </row>
    <row r="85" spans="2:20" ht="15" customHeight="1" x14ac:dyDescent="0.2">
      <c r="B85" s="24"/>
      <c r="C85" s="83" t="s">
        <v>124</v>
      </c>
      <c r="D85" s="10" t="s">
        <v>188</v>
      </c>
      <c r="E85" s="10"/>
      <c r="F85" s="10"/>
      <c r="G85" s="10"/>
      <c r="H85" s="10"/>
      <c r="I85" s="10"/>
      <c r="J85" s="10"/>
      <c r="L85" s="10"/>
      <c r="M85" s="11"/>
      <c r="N85" s="10"/>
      <c r="O85" s="10"/>
      <c r="P85" s="10"/>
      <c r="Q85" s="10"/>
      <c r="R85" s="10"/>
      <c r="S85" s="10"/>
      <c r="T85" s="14"/>
    </row>
    <row r="86" spans="2:20" ht="15" customHeight="1" x14ac:dyDescent="0.2">
      <c r="B86" s="24"/>
      <c r="C86" s="83" t="s">
        <v>124</v>
      </c>
      <c r="D86" s="10" t="s">
        <v>189</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77" t="s">
        <v>152</v>
      </c>
      <c r="D88" s="281"/>
      <c r="E88" s="281"/>
      <c r="F88" s="281"/>
      <c r="G88" s="281"/>
      <c r="H88" s="281"/>
      <c r="I88" s="281"/>
      <c r="J88" s="281"/>
      <c r="K88" s="281"/>
      <c r="L88" s="281"/>
      <c r="M88" s="281"/>
      <c r="N88" s="281"/>
      <c r="O88" s="281"/>
      <c r="P88" s="281"/>
      <c r="Q88" s="281"/>
      <c r="R88" s="281"/>
      <c r="S88" s="281"/>
      <c r="T88" s="14"/>
    </row>
    <row r="89" spans="2:20" ht="15" customHeight="1" x14ac:dyDescent="0.25">
      <c r="B89" s="24"/>
      <c r="C89" s="281"/>
      <c r="D89" s="281"/>
      <c r="E89" s="281"/>
      <c r="F89" s="281"/>
      <c r="G89" s="281"/>
      <c r="H89" s="281"/>
      <c r="I89" s="281"/>
      <c r="J89" s="281"/>
      <c r="K89" s="281"/>
      <c r="L89" s="281"/>
      <c r="M89" s="281"/>
      <c r="N89" s="281"/>
      <c r="O89" s="281"/>
      <c r="P89" s="281"/>
      <c r="Q89" s="281"/>
      <c r="R89" s="281"/>
      <c r="S89" s="281"/>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x14ac:dyDescent="0.25">
      <c r="B91" s="24"/>
      <c r="C91" s="39"/>
      <c r="D91" s="10"/>
      <c r="E91" s="10"/>
      <c r="F91" s="10"/>
      <c r="G91" s="10"/>
      <c r="H91" s="10"/>
      <c r="I91" s="10"/>
      <c r="J91" s="10"/>
      <c r="L91" s="10"/>
      <c r="M91" s="11"/>
      <c r="N91" s="10"/>
      <c r="O91" s="10"/>
      <c r="P91" s="10"/>
      <c r="Q91" s="10"/>
      <c r="R91" s="10"/>
      <c r="S91" s="10"/>
      <c r="T91" s="14"/>
    </row>
    <row r="92" spans="2:20" ht="15" customHeight="1" thickBot="1" x14ac:dyDescent="0.3">
      <c r="B92" s="26"/>
      <c r="C92" s="15"/>
      <c r="D92" s="15"/>
      <c r="E92" s="15"/>
      <c r="F92" s="15"/>
      <c r="G92" s="15"/>
      <c r="H92" s="15"/>
      <c r="I92" s="15"/>
      <c r="J92" s="15"/>
      <c r="K92" s="16"/>
      <c r="L92" s="15"/>
      <c r="M92" s="17"/>
      <c r="N92" s="15"/>
      <c r="O92" s="15"/>
      <c r="P92" s="15"/>
      <c r="Q92" s="15"/>
      <c r="R92" s="15"/>
      <c r="S92" s="15"/>
      <c r="T92" s="18"/>
    </row>
    <row r="93" spans="2:20" x14ac:dyDescent="0.25"/>
    <row r="94" spans="2:20" x14ac:dyDescent="0.25"/>
    <row r="95" spans="2:20" x14ac:dyDescent="0.25"/>
    <row r="96" spans="2:20" x14ac:dyDescent="0.25"/>
    <row r="97" spans="11:12" x14ac:dyDescent="0.25"/>
    <row r="98" spans="11:12" x14ac:dyDescent="0.25"/>
    <row r="99" spans="11:12" x14ac:dyDescent="0.25"/>
    <row r="100" spans="11:12" ht="18" x14ac:dyDescent="0.25">
      <c r="K100" s="272" t="s">
        <v>144</v>
      </c>
      <c r="L100" s="272"/>
    </row>
    <row r="101" spans="11:12" x14ac:dyDescent="0.25"/>
    <row r="102" spans="11:12" hidden="1" x14ac:dyDescent="0.25"/>
    <row r="103" spans="11:12" hidden="1" x14ac:dyDescent="0.25"/>
    <row r="104" spans="11:12" hidden="1" x14ac:dyDescent="0.25"/>
  </sheetData>
  <mergeCells count="13">
    <mergeCell ref="K100:L100"/>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showGridLines="0" showZeros="0" topLeftCell="G6" zoomScale="130" zoomScaleNormal="130" workbookViewId="0">
      <pane ySplit="4" topLeftCell="A60" activePane="bottomLeft" state="frozen"/>
      <selection activeCell="G6" sqref="G6"/>
      <selection pane="bottomLeft" activeCell="H61" sqref="H61"/>
    </sheetView>
  </sheetViews>
  <sheetFormatPr baseColWidth="10" defaultColWidth="0" defaultRowHeight="14.25" zeroHeight="1" x14ac:dyDescent="0.25"/>
  <cols>
    <col min="1" max="1" width="1.7109375" style="10" customWidth="1"/>
    <col min="2" max="2" width="1.28515625" style="10" customWidth="1"/>
    <col min="3" max="3" width="23.5703125" style="10" customWidth="1"/>
    <col min="4" max="4" width="17.28515625" style="10" customWidth="1"/>
    <col min="5" max="5" width="20.140625" style="10" customWidth="1"/>
    <col min="6" max="6" width="17.140625" style="10" customWidth="1"/>
    <col min="7" max="7" width="74" style="10" customWidth="1"/>
    <col min="8" max="8" width="17.7109375" style="10" customWidth="1"/>
    <col min="9" max="9" width="36.85546875" style="10" customWidth="1"/>
    <col min="10" max="10" width="1.140625" style="10" customWidth="1"/>
    <col min="11" max="11" width="3.140625" style="10" customWidth="1"/>
    <col min="12" max="12" width="11.42578125" style="10" customWidth="1"/>
    <col min="13" max="13" width="6.7109375" style="10" customWidth="1"/>
    <col min="14" max="16384" width="11.42578125" style="10" hidden="1"/>
  </cols>
  <sheetData>
    <row r="1" spans="2:14" s="4" customFormat="1" ht="6" customHeight="1" thickBot="1" x14ac:dyDescent="0.3">
      <c r="C1" s="5"/>
      <c r="G1" s="257" t="s">
        <v>116</v>
      </c>
    </row>
    <row r="2" spans="2:14" s="4" customFormat="1" ht="93" customHeight="1" x14ac:dyDescent="0.25">
      <c r="B2" s="20"/>
      <c r="C2" s="258"/>
      <c r="D2" s="28"/>
      <c r="E2" s="28"/>
      <c r="F2" s="28"/>
      <c r="G2" s="259"/>
      <c r="H2" s="28"/>
      <c r="I2" s="28"/>
      <c r="J2" s="13"/>
    </row>
    <row r="3" spans="2:14" s="4" customFormat="1" ht="27" x14ac:dyDescent="0.25">
      <c r="B3" s="24"/>
      <c r="C3" s="273" t="s">
        <v>192</v>
      </c>
      <c r="D3" s="274"/>
      <c r="E3" s="274"/>
      <c r="F3" s="274"/>
      <c r="G3" s="274"/>
      <c r="H3" s="274"/>
      <c r="I3" s="274"/>
      <c r="J3" s="25"/>
      <c r="K3" s="8"/>
      <c r="L3" s="8"/>
      <c r="M3" s="8"/>
      <c r="N3" s="8"/>
    </row>
    <row r="4" spans="2:14" s="4" customFormat="1" ht="6" customHeight="1" thickBot="1" x14ac:dyDescent="0.3">
      <c r="B4" s="24"/>
      <c r="C4" s="19"/>
      <c r="D4" s="10"/>
      <c r="E4" s="10"/>
      <c r="F4" s="10"/>
      <c r="G4" s="107"/>
      <c r="H4" s="10"/>
      <c r="I4" s="10"/>
      <c r="J4" s="14"/>
    </row>
    <row r="5" spans="2:14" s="4" customFormat="1" ht="27.75" customHeight="1" x14ac:dyDescent="0.25">
      <c r="B5" s="24"/>
      <c r="C5" s="328" t="s">
        <v>190</v>
      </c>
      <c r="D5" s="329"/>
      <c r="E5" s="329"/>
      <c r="F5" s="329"/>
      <c r="G5" s="332" t="s">
        <v>135</v>
      </c>
      <c r="H5" s="333"/>
      <c r="I5" s="334"/>
      <c r="J5" s="14"/>
    </row>
    <row r="6" spans="2:14" s="4" customFormat="1" ht="28.5" customHeight="1" thickBot="1" x14ac:dyDescent="0.3">
      <c r="B6" s="24"/>
      <c r="C6" s="330"/>
      <c r="D6" s="331"/>
      <c r="E6" s="331"/>
      <c r="F6" s="331"/>
      <c r="G6" s="335">
        <f>IF(SUM(H10:H114)=0,"",AVERAGE(H10:H114))</f>
        <v>76.095238095238102</v>
      </c>
      <c r="H6" s="336"/>
      <c r="I6" s="337"/>
      <c r="J6" s="14"/>
    </row>
    <row r="7" spans="2:14" s="4" customFormat="1" ht="9.75" customHeight="1" thickBot="1" x14ac:dyDescent="0.3">
      <c r="B7" s="24"/>
      <c r="C7" s="19"/>
      <c r="D7" s="10"/>
      <c r="E7" s="10"/>
      <c r="F7" s="10"/>
      <c r="G7" s="107"/>
      <c r="H7" s="10"/>
      <c r="I7" s="10"/>
      <c r="J7" s="14"/>
    </row>
    <row r="8" spans="2:14" s="4" customFormat="1" ht="26.1" customHeight="1" x14ac:dyDescent="0.25">
      <c r="B8" s="24"/>
      <c r="C8" s="338" t="s">
        <v>182</v>
      </c>
      <c r="D8" s="324" t="s">
        <v>134</v>
      </c>
      <c r="E8" s="340" t="s">
        <v>137</v>
      </c>
      <c r="F8" s="324" t="s">
        <v>134</v>
      </c>
      <c r="G8" s="324" t="s">
        <v>115</v>
      </c>
      <c r="H8" s="324" t="s">
        <v>120</v>
      </c>
      <c r="I8" s="326" t="s">
        <v>121</v>
      </c>
      <c r="J8" s="14"/>
      <c r="K8" s="9"/>
    </row>
    <row r="9" spans="2:14" s="4" customFormat="1" ht="42.95" customHeight="1" thickBot="1" x14ac:dyDescent="0.3">
      <c r="B9" s="24"/>
      <c r="C9" s="339"/>
      <c r="D9" s="325"/>
      <c r="E9" s="341"/>
      <c r="F9" s="325"/>
      <c r="G9" s="325"/>
      <c r="H9" s="325"/>
      <c r="I9" s="327"/>
      <c r="J9" s="14"/>
      <c r="K9" s="9"/>
    </row>
    <row r="10" spans="2:14" s="4" customFormat="1" ht="60.95" customHeight="1" x14ac:dyDescent="0.25">
      <c r="B10" s="24"/>
      <c r="C10" s="313" t="s">
        <v>198</v>
      </c>
      <c r="D10" s="319">
        <f>IF(SUM(H10:H39)=0,"",AVERAGE(H10:H39))</f>
        <v>64.333333333333329</v>
      </c>
      <c r="E10" s="287" t="s">
        <v>194</v>
      </c>
      <c r="F10" s="320">
        <f>IF(SUM(H10:H21)=0,"",AVERAGE(H10:H21))</f>
        <v>69.166666666666671</v>
      </c>
      <c r="G10" s="120" t="s">
        <v>271</v>
      </c>
      <c r="H10" s="130">
        <v>100</v>
      </c>
      <c r="I10" s="144"/>
      <c r="J10" s="14"/>
      <c r="K10" s="9"/>
      <c r="L10" s="80" t="s">
        <v>144</v>
      </c>
    </row>
    <row r="11" spans="2:14" s="4" customFormat="1" ht="95.25" customHeight="1" x14ac:dyDescent="0.25">
      <c r="B11" s="24"/>
      <c r="C11" s="313"/>
      <c r="D11" s="319"/>
      <c r="E11" s="287"/>
      <c r="F11" s="320"/>
      <c r="G11" s="109" t="s">
        <v>217</v>
      </c>
      <c r="H11" s="110">
        <v>100</v>
      </c>
      <c r="I11" s="111"/>
      <c r="J11" s="14"/>
      <c r="K11" s="9"/>
      <c r="L11" s="80"/>
    </row>
    <row r="12" spans="2:14" s="4" customFormat="1" ht="60.95" customHeight="1" x14ac:dyDescent="0.25">
      <c r="B12" s="24"/>
      <c r="C12" s="313"/>
      <c r="D12" s="319"/>
      <c r="E12" s="287"/>
      <c r="F12" s="320"/>
      <c r="G12" s="109" t="s">
        <v>218</v>
      </c>
      <c r="H12" s="110">
        <v>100</v>
      </c>
      <c r="I12" s="111"/>
      <c r="J12" s="14"/>
      <c r="K12" s="9"/>
      <c r="L12" s="80" t="s">
        <v>365</v>
      </c>
    </row>
    <row r="13" spans="2:14" s="4" customFormat="1" ht="60.95" customHeight="1" x14ac:dyDescent="0.25">
      <c r="B13" s="24"/>
      <c r="C13" s="313"/>
      <c r="D13" s="319"/>
      <c r="E13" s="287"/>
      <c r="F13" s="320"/>
      <c r="G13" s="109" t="s">
        <v>233</v>
      </c>
      <c r="H13" s="110">
        <v>50</v>
      </c>
      <c r="I13" s="111"/>
      <c r="J13" s="14"/>
      <c r="K13" s="9"/>
      <c r="L13" s="80"/>
    </row>
    <row r="14" spans="2:14" s="4" customFormat="1" ht="60.95" customHeight="1" x14ac:dyDescent="0.25">
      <c r="B14" s="24"/>
      <c r="C14" s="284"/>
      <c r="D14" s="292"/>
      <c r="E14" s="322"/>
      <c r="F14" s="323"/>
      <c r="G14" s="109" t="s">
        <v>235</v>
      </c>
      <c r="H14" s="110">
        <v>10</v>
      </c>
      <c r="I14" s="112"/>
      <c r="J14" s="14"/>
      <c r="K14" s="9"/>
    </row>
    <row r="15" spans="2:14" s="4" customFormat="1" ht="60.95" customHeight="1" x14ac:dyDescent="0.25">
      <c r="B15" s="24"/>
      <c r="C15" s="284"/>
      <c r="D15" s="292"/>
      <c r="E15" s="322"/>
      <c r="F15" s="323"/>
      <c r="G15" s="109" t="s">
        <v>234</v>
      </c>
      <c r="H15" s="110">
        <v>100</v>
      </c>
      <c r="I15" s="112"/>
      <c r="J15" s="14"/>
      <c r="K15" s="9"/>
    </row>
    <row r="16" spans="2:14" s="4" customFormat="1" ht="60.95" customHeight="1" x14ac:dyDescent="0.25">
      <c r="B16" s="24"/>
      <c r="C16" s="284"/>
      <c r="D16" s="292"/>
      <c r="E16" s="322"/>
      <c r="F16" s="323"/>
      <c r="G16" s="109" t="s">
        <v>359</v>
      </c>
      <c r="H16" s="110">
        <v>100</v>
      </c>
      <c r="I16" s="112"/>
      <c r="J16" s="14"/>
      <c r="K16" s="9"/>
    </row>
    <row r="17" spans="2:11" s="4" customFormat="1" ht="60.95" customHeight="1" x14ac:dyDescent="0.25">
      <c r="B17" s="24"/>
      <c r="C17" s="284"/>
      <c r="D17" s="292"/>
      <c r="E17" s="322"/>
      <c r="F17" s="323"/>
      <c r="G17" s="109" t="s">
        <v>360</v>
      </c>
      <c r="H17" s="110">
        <v>100</v>
      </c>
      <c r="I17" s="112"/>
      <c r="J17" s="14"/>
      <c r="K17" s="9"/>
    </row>
    <row r="18" spans="2:11" s="4" customFormat="1" ht="60.95" customHeight="1" x14ac:dyDescent="0.25">
      <c r="B18" s="24"/>
      <c r="C18" s="284"/>
      <c r="D18" s="292"/>
      <c r="E18" s="322"/>
      <c r="F18" s="323"/>
      <c r="G18" s="109" t="s">
        <v>361</v>
      </c>
      <c r="H18" s="110">
        <v>100</v>
      </c>
      <c r="I18" s="112"/>
      <c r="J18" s="14"/>
      <c r="K18" s="9"/>
    </row>
    <row r="19" spans="2:11" s="4" customFormat="1" ht="60.95" customHeight="1" x14ac:dyDescent="0.25">
      <c r="B19" s="24"/>
      <c r="C19" s="284"/>
      <c r="D19" s="292"/>
      <c r="E19" s="322"/>
      <c r="F19" s="323"/>
      <c r="G19" s="109" t="s">
        <v>362</v>
      </c>
      <c r="H19" s="113">
        <v>50</v>
      </c>
      <c r="I19" s="114"/>
      <c r="J19" s="14"/>
      <c r="K19" s="9"/>
    </row>
    <row r="20" spans="2:11" s="4" customFormat="1" ht="60.95" customHeight="1" x14ac:dyDescent="0.25">
      <c r="B20" s="24"/>
      <c r="C20" s="284"/>
      <c r="D20" s="292"/>
      <c r="E20" s="322"/>
      <c r="F20" s="323"/>
      <c r="G20" s="109" t="s">
        <v>363</v>
      </c>
      <c r="H20" s="113">
        <v>10</v>
      </c>
      <c r="I20" s="115"/>
      <c r="J20" s="14"/>
      <c r="K20" s="9"/>
    </row>
    <row r="21" spans="2:11" s="4" customFormat="1" ht="60.95" customHeight="1" x14ac:dyDescent="0.25">
      <c r="B21" s="24"/>
      <c r="C21" s="284"/>
      <c r="D21" s="292"/>
      <c r="E21" s="322"/>
      <c r="F21" s="323"/>
      <c r="G21" s="123" t="s">
        <v>216</v>
      </c>
      <c r="H21" s="124">
        <v>10</v>
      </c>
      <c r="I21" s="133"/>
      <c r="J21" s="14"/>
      <c r="K21" s="9"/>
    </row>
    <row r="22" spans="2:11" s="4" customFormat="1" ht="60.95" customHeight="1" x14ac:dyDescent="0.25">
      <c r="B22" s="24"/>
      <c r="C22" s="284"/>
      <c r="D22" s="292"/>
      <c r="E22" s="294" t="s">
        <v>197</v>
      </c>
      <c r="F22" s="297">
        <f>IF(SUM(H22:H28)=0,"",AVERAGE(H22:H28))</f>
        <v>71.428571428571431</v>
      </c>
      <c r="G22" s="127" t="s">
        <v>364</v>
      </c>
      <c r="H22" s="128">
        <v>10</v>
      </c>
      <c r="I22" s="132"/>
      <c r="J22" s="14"/>
    </row>
    <row r="23" spans="2:11" s="4" customFormat="1" ht="60.95" customHeight="1" x14ac:dyDescent="0.25">
      <c r="B23" s="24"/>
      <c r="C23" s="284"/>
      <c r="D23" s="292"/>
      <c r="E23" s="317"/>
      <c r="F23" s="296"/>
      <c r="G23" s="109" t="s">
        <v>195</v>
      </c>
      <c r="H23" s="113">
        <v>100</v>
      </c>
      <c r="I23" s="116" t="s">
        <v>375</v>
      </c>
      <c r="J23" s="14"/>
    </row>
    <row r="24" spans="2:11" s="4" customFormat="1" ht="60.95" customHeight="1" x14ac:dyDescent="0.25">
      <c r="B24" s="24"/>
      <c r="C24" s="284"/>
      <c r="D24" s="292"/>
      <c r="E24" s="317"/>
      <c r="F24" s="296"/>
      <c r="G24" s="109" t="s">
        <v>220</v>
      </c>
      <c r="H24" s="113">
        <v>100</v>
      </c>
      <c r="I24" s="114"/>
      <c r="J24" s="14"/>
    </row>
    <row r="25" spans="2:11" s="4" customFormat="1" ht="60.95" customHeight="1" x14ac:dyDescent="0.25">
      <c r="B25" s="24"/>
      <c r="C25" s="284"/>
      <c r="D25" s="292"/>
      <c r="E25" s="317"/>
      <c r="F25" s="296"/>
      <c r="G25" s="109" t="s">
        <v>232</v>
      </c>
      <c r="H25" s="113">
        <v>80</v>
      </c>
      <c r="I25" s="116"/>
      <c r="J25" s="14"/>
    </row>
    <row r="26" spans="2:11" s="4" customFormat="1" ht="60.95" customHeight="1" x14ac:dyDescent="0.25">
      <c r="B26" s="24"/>
      <c r="C26" s="284"/>
      <c r="D26" s="292"/>
      <c r="E26" s="317"/>
      <c r="F26" s="296"/>
      <c r="G26" s="109" t="s">
        <v>236</v>
      </c>
      <c r="H26" s="113">
        <v>100</v>
      </c>
      <c r="I26" s="114"/>
      <c r="J26" s="14"/>
    </row>
    <row r="27" spans="2:11" s="4" customFormat="1" ht="60.95" customHeight="1" x14ac:dyDescent="0.25">
      <c r="B27" s="24"/>
      <c r="C27" s="284"/>
      <c r="D27" s="292"/>
      <c r="E27" s="317"/>
      <c r="F27" s="296"/>
      <c r="G27" s="109" t="s">
        <v>246</v>
      </c>
      <c r="H27" s="113">
        <v>10</v>
      </c>
      <c r="I27" s="114"/>
      <c r="J27" s="14"/>
    </row>
    <row r="28" spans="2:11" s="4" customFormat="1" ht="60.95" customHeight="1" x14ac:dyDescent="0.25">
      <c r="B28" s="24"/>
      <c r="C28" s="284"/>
      <c r="D28" s="292"/>
      <c r="E28" s="318"/>
      <c r="F28" s="299"/>
      <c r="G28" s="123" t="s">
        <v>193</v>
      </c>
      <c r="H28" s="124">
        <v>100</v>
      </c>
      <c r="I28" s="134"/>
      <c r="J28" s="14"/>
    </row>
    <row r="29" spans="2:11" s="4" customFormat="1" ht="60.95" customHeight="1" x14ac:dyDescent="0.25">
      <c r="B29" s="24"/>
      <c r="C29" s="315"/>
      <c r="D29" s="292"/>
      <c r="E29" s="294" t="s">
        <v>199</v>
      </c>
      <c r="F29" s="297">
        <f>IF(SUM(H28:H39)=0,"",AVERAGE(H28:H39))</f>
        <v>58.333333333333336</v>
      </c>
      <c r="G29" s="127" t="s">
        <v>231</v>
      </c>
      <c r="H29" s="128">
        <v>100</v>
      </c>
      <c r="I29" s="135"/>
      <c r="J29" s="14"/>
    </row>
    <row r="30" spans="2:11" s="4" customFormat="1" ht="60.95" customHeight="1" x14ac:dyDescent="0.25">
      <c r="B30" s="24"/>
      <c r="C30" s="315"/>
      <c r="D30" s="292"/>
      <c r="E30" s="286"/>
      <c r="F30" s="298"/>
      <c r="G30" s="109" t="s">
        <v>196</v>
      </c>
      <c r="H30" s="113">
        <v>100</v>
      </c>
      <c r="I30" s="115"/>
      <c r="J30" s="14"/>
    </row>
    <row r="31" spans="2:11" s="4" customFormat="1" ht="60.95" customHeight="1" x14ac:dyDescent="0.25">
      <c r="B31" s="24"/>
      <c r="C31" s="315"/>
      <c r="D31" s="292"/>
      <c r="E31" s="286"/>
      <c r="F31" s="298"/>
      <c r="G31" s="109" t="s">
        <v>237</v>
      </c>
      <c r="H31" s="113">
        <v>10</v>
      </c>
      <c r="I31" s="115"/>
      <c r="J31" s="14"/>
    </row>
    <row r="32" spans="2:11" s="4" customFormat="1" ht="60.95" customHeight="1" x14ac:dyDescent="0.25">
      <c r="B32" s="24"/>
      <c r="C32" s="315"/>
      <c r="D32" s="292"/>
      <c r="E32" s="286"/>
      <c r="F32" s="298"/>
      <c r="G32" s="109" t="s">
        <v>222</v>
      </c>
      <c r="H32" s="113">
        <v>10</v>
      </c>
      <c r="I32" s="115"/>
      <c r="J32" s="14"/>
    </row>
    <row r="33" spans="2:10" s="4" customFormat="1" ht="60.95" customHeight="1" x14ac:dyDescent="0.25">
      <c r="B33" s="24"/>
      <c r="C33" s="315"/>
      <c r="D33" s="292"/>
      <c r="E33" s="286"/>
      <c r="F33" s="298"/>
      <c r="G33" s="109" t="s">
        <v>269</v>
      </c>
      <c r="H33" s="113">
        <v>10</v>
      </c>
      <c r="I33" s="115"/>
      <c r="J33" s="14"/>
    </row>
    <row r="34" spans="2:10" s="4" customFormat="1" ht="60.95" customHeight="1" x14ac:dyDescent="0.25">
      <c r="B34" s="24"/>
      <c r="C34" s="315"/>
      <c r="D34" s="292"/>
      <c r="E34" s="286"/>
      <c r="F34" s="298"/>
      <c r="G34" s="109" t="s">
        <v>267</v>
      </c>
      <c r="H34" s="113">
        <v>10</v>
      </c>
      <c r="I34" s="115"/>
      <c r="J34" s="14"/>
    </row>
    <row r="35" spans="2:10" s="4" customFormat="1" ht="60.95" customHeight="1" x14ac:dyDescent="0.25">
      <c r="B35" s="24"/>
      <c r="C35" s="315"/>
      <c r="D35" s="292"/>
      <c r="E35" s="286"/>
      <c r="F35" s="298"/>
      <c r="G35" s="109" t="s">
        <v>258</v>
      </c>
      <c r="H35" s="113">
        <v>10</v>
      </c>
      <c r="I35" s="115"/>
      <c r="J35" s="14"/>
    </row>
    <row r="36" spans="2:10" s="4" customFormat="1" ht="60.95" customHeight="1" x14ac:dyDescent="0.25">
      <c r="B36" s="24"/>
      <c r="C36" s="315"/>
      <c r="D36" s="292"/>
      <c r="E36" s="286"/>
      <c r="F36" s="298"/>
      <c r="G36" s="109" t="s">
        <v>249</v>
      </c>
      <c r="H36" s="113">
        <v>100</v>
      </c>
      <c r="I36" s="115"/>
      <c r="J36" s="14"/>
    </row>
    <row r="37" spans="2:10" s="4" customFormat="1" ht="60.95" customHeight="1" x14ac:dyDescent="0.25">
      <c r="B37" s="24"/>
      <c r="C37" s="315"/>
      <c r="D37" s="292"/>
      <c r="E37" s="286"/>
      <c r="F37" s="298"/>
      <c r="G37" s="109" t="s">
        <v>263</v>
      </c>
      <c r="H37" s="113">
        <v>50</v>
      </c>
      <c r="I37" s="115"/>
      <c r="J37" s="14"/>
    </row>
    <row r="38" spans="2:10" s="4" customFormat="1" ht="60.95" customHeight="1" x14ac:dyDescent="0.25">
      <c r="B38" s="24"/>
      <c r="C38" s="315"/>
      <c r="D38" s="292"/>
      <c r="E38" s="286"/>
      <c r="F38" s="298"/>
      <c r="G38" s="109" t="s">
        <v>262</v>
      </c>
      <c r="H38" s="113">
        <v>100</v>
      </c>
      <c r="I38" s="115"/>
      <c r="J38" s="14"/>
    </row>
    <row r="39" spans="2:10" s="4" customFormat="1" ht="69" customHeight="1" thickBot="1" x14ac:dyDescent="0.3">
      <c r="B39" s="24"/>
      <c r="C39" s="285"/>
      <c r="D39" s="293"/>
      <c r="E39" s="303"/>
      <c r="F39" s="321"/>
      <c r="G39" s="136" t="s">
        <v>264</v>
      </c>
      <c r="H39" s="137">
        <v>100</v>
      </c>
      <c r="I39" s="138"/>
      <c r="J39" s="14"/>
    </row>
    <row r="40" spans="2:10" s="4" customFormat="1" ht="60.95" customHeight="1" x14ac:dyDescent="0.25">
      <c r="B40" s="24"/>
      <c r="C40" s="283" t="s">
        <v>200</v>
      </c>
      <c r="D40" s="311">
        <f>IF(SUM(H40:H60)=0,"",AVERAGE(H40:H60))</f>
        <v>71.904761904761898</v>
      </c>
      <c r="E40" s="314" t="s">
        <v>194</v>
      </c>
      <c r="F40" s="300">
        <f>IF(SUM(H40:H48)=0,"",AVERAGE(H40:H48))</f>
        <v>80</v>
      </c>
      <c r="G40" s="139" t="s">
        <v>205</v>
      </c>
      <c r="H40" s="140">
        <v>100</v>
      </c>
      <c r="I40" s="141"/>
      <c r="J40" s="14"/>
    </row>
    <row r="41" spans="2:10" s="4" customFormat="1" ht="60.95" customHeight="1" x14ac:dyDescent="0.25">
      <c r="B41" s="24"/>
      <c r="C41" s="313"/>
      <c r="D41" s="312"/>
      <c r="E41" s="287"/>
      <c r="F41" s="298"/>
      <c r="G41" s="109" t="s">
        <v>251</v>
      </c>
      <c r="H41" s="113">
        <v>100</v>
      </c>
      <c r="I41" s="114"/>
      <c r="J41" s="14"/>
    </row>
    <row r="42" spans="2:10" s="4" customFormat="1" ht="60.95" customHeight="1" x14ac:dyDescent="0.25">
      <c r="B42" s="24"/>
      <c r="C42" s="313"/>
      <c r="D42" s="312"/>
      <c r="E42" s="287"/>
      <c r="F42" s="298"/>
      <c r="G42" s="109" t="s">
        <v>253</v>
      </c>
      <c r="H42" s="113">
        <v>100</v>
      </c>
      <c r="I42" s="114"/>
      <c r="J42" s="14"/>
    </row>
    <row r="43" spans="2:10" s="4" customFormat="1" ht="60.95" customHeight="1" x14ac:dyDescent="0.25">
      <c r="B43" s="24"/>
      <c r="C43" s="313"/>
      <c r="D43" s="312"/>
      <c r="E43" s="287"/>
      <c r="F43" s="298"/>
      <c r="G43" s="109" t="s">
        <v>254</v>
      </c>
      <c r="H43" s="113">
        <v>100</v>
      </c>
      <c r="I43" s="114"/>
      <c r="J43" s="14"/>
    </row>
    <row r="44" spans="2:10" s="4" customFormat="1" ht="60.95" customHeight="1" x14ac:dyDescent="0.25">
      <c r="B44" s="24"/>
      <c r="C44" s="313"/>
      <c r="D44" s="312"/>
      <c r="E44" s="287"/>
      <c r="F44" s="298"/>
      <c r="G44" s="109" t="s">
        <v>255</v>
      </c>
      <c r="H44" s="113">
        <v>100</v>
      </c>
      <c r="I44" s="114" t="s">
        <v>382</v>
      </c>
      <c r="J44" s="14"/>
    </row>
    <row r="45" spans="2:10" s="4" customFormat="1" ht="60.95" customHeight="1" x14ac:dyDescent="0.25">
      <c r="B45" s="24"/>
      <c r="C45" s="313"/>
      <c r="D45" s="312"/>
      <c r="E45" s="287"/>
      <c r="F45" s="298"/>
      <c r="G45" s="109" t="s">
        <v>260</v>
      </c>
      <c r="H45" s="113">
        <v>10</v>
      </c>
      <c r="I45" s="114"/>
      <c r="J45" s="14"/>
    </row>
    <row r="46" spans="2:10" s="4" customFormat="1" ht="60.95" customHeight="1" x14ac:dyDescent="0.25">
      <c r="B46" s="24"/>
      <c r="C46" s="313"/>
      <c r="D46" s="312"/>
      <c r="E46" s="287"/>
      <c r="F46" s="298"/>
      <c r="G46" s="109" t="s">
        <v>261</v>
      </c>
      <c r="H46" s="113">
        <v>100</v>
      </c>
      <c r="I46" s="114"/>
      <c r="J46" s="14"/>
    </row>
    <row r="47" spans="2:10" s="4" customFormat="1" ht="60.95" customHeight="1" x14ac:dyDescent="0.25">
      <c r="B47" s="24"/>
      <c r="C47" s="313"/>
      <c r="D47" s="312"/>
      <c r="E47" s="287"/>
      <c r="F47" s="298"/>
      <c r="G47" s="109" t="s">
        <v>265</v>
      </c>
      <c r="H47" s="113">
        <v>100</v>
      </c>
      <c r="I47" s="114"/>
      <c r="J47" s="14"/>
    </row>
    <row r="48" spans="2:10" s="4" customFormat="1" ht="60.95" customHeight="1" x14ac:dyDescent="0.25">
      <c r="B48" s="24"/>
      <c r="C48" s="313"/>
      <c r="D48" s="312"/>
      <c r="E48" s="287"/>
      <c r="F48" s="320"/>
      <c r="G48" s="123" t="s">
        <v>266</v>
      </c>
      <c r="H48" s="124">
        <v>10</v>
      </c>
      <c r="I48" s="125"/>
      <c r="J48" s="14"/>
    </row>
    <row r="49" spans="2:10" s="4" customFormat="1" ht="60.95" customHeight="1" x14ac:dyDescent="0.25">
      <c r="B49" s="24"/>
      <c r="C49" s="284"/>
      <c r="D49" s="292"/>
      <c r="E49" s="294" t="s">
        <v>197</v>
      </c>
      <c r="F49" s="297">
        <f>IF(SUM(H49:H51)=0,"",AVERAGE(H49:H51))</f>
        <v>100</v>
      </c>
      <c r="G49" s="127" t="s">
        <v>250</v>
      </c>
      <c r="H49" s="128">
        <v>100</v>
      </c>
      <c r="I49" s="129"/>
      <c r="J49" s="14"/>
    </row>
    <row r="50" spans="2:10" s="4" customFormat="1" ht="60.95" customHeight="1" x14ac:dyDescent="0.25">
      <c r="B50" s="24"/>
      <c r="C50" s="284"/>
      <c r="D50" s="292"/>
      <c r="E50" s="286"/>
      <c r="F50" s="298"/>
      <c r="G50" s="109" t="s">
        <v>252</v>
      </c>
      <c r="H50" s="113">
        <v>100</v>
      </c>
      <c r="I50" s="114"/>
      <c r="J50" s="14"/>
    </row>
    <row r="51" spans="2:10" s="4" customFormat="1" ht="60.95" customHeight="1" x14ac:dyDescent="0.25">
      <c r="B51" s="24"/>
      <c r="C51" s="284"/>
      <c r="D51" s="292"/>
      <c r="E51" s="287"/>
      <c r="F51" s="320"/>
      <c r="G51" s="123" t="s">
        <v>272</v>
      </c>
      <c r="H51" s="124">
        <v>100</v>
      </c>
      <c r="I51" s="125"/>
      <c r="J51" s="14"/>
    </row>
    <row r="52" spans="2:10" s="4" customFormat="1" ht="60.95" customHeight="1" x14ac:dyDescent="0.25">
      <c r="B52" s="24"/>
      <c r="C52" s="284"/>
      <c r="D52" s="292"/>
      <c r="E52" s="287" t="s">
        <v>199</v>
      </c>
      <c r="F52" s="298">
        <f>IF(SUM(H52:H60)=0,"",AVERAGE(H52:H60))</f>
        <v>54.444444444444443</v>
      </c>
      <c r="G52" s="120" t="s">
        <v>287</v>
      </c>
      <c r="H52" s="121">
        <v>100</v>
      </c>
      <c r="I52" s="122"/>
      <c r="J52" s="14"/>
    </row>
    <row r="53" spans="2:10" s="4" customFormat="1" ht="60.95" customHeight="1" x14ac:dyDescent="0.25">
      <c r="B53" s="24"/>
      <c r="C53" s="284"/>
      <c r="D53" s="292"/>
      <c r="E53" s="287"/>
      <c r="F53" s="298"/>
      <c r="G53" s="109" t="s">
        <v>206</v>
      </c>
      <c r="H53" s="113">
        <v>70</v>
      </c>
      <c r="I53" s="114"/>
      <c r="J53" s="14"/>
    </row>
    <row r="54" spans="2:10" s="4" customFormat="1" ht="60.95" customHeight="1" x14ac:dyDescent="0.25">
      <c r="B54" s="24"/>
      <c r="C54" s="284"/>
      <c r="D54" s="292"/>
      <c r="E54" s="287"/>
      <c r="F54" s="298"/>
      <c r="G54" s="109" t="s">
        <v>268</v>
      </c>
      <c r="H54" s="113">
        <v>10</v>
      </c>
      <c r="I54" s="116"/>
      <c r="J54" s="14"/>
    </row>
    <row r="55" spans="2:10" s="4" customFormat="1" ht="60.95" customHeight="1" x14ac:dyDescent="0.25">
      <c r="B55" s="24"/>
      <c r="C55" s="284"/>
      <c r="D55" s="292"/>
      <c r="E55" s="287"/>
      <c r="F55" s="298"/>
      <c r="G55" s="109" t="s">
        <v>221</v>
      </c>
      <c r="H55" s="113">
        <v>10</v>
      </c>
      <c r="I55" s="114"/>
      <c r="J55" s="14"/>
    </row>
    <row r="56" spans="2:10" s="4" customFormat="1" ht="60.95" customHeight="1" x14ac:dyDescent="0.25">
      <c r="B56" s="24"/>
      <c r="C56" s="284"/>
      <c r="D56" s="292"/>
      <c r="E56" s="287"/>
      <c r="F56" s="298"/>
      <c r="G56" s="109" t="s">
        <v>256</v>
      </c>
      <c r="H56" s="113">
        <v>80</v>
      </c>
      <c r="I56" s="116"/>
      <c r="J56" s="14"/>
    </row>
    <row r="57" spans="2:10" s="4" customFormat="1" ht="60.95" customHeight="1" x14ac:dyDescent="0.25">
      <c r="B57" s="24"/>
      <c r="C57" s="284"/>
      <c r="D57" s="292"/>
      <c r="E57" s="287"/>
      <c r="F57" s="298"/>
      <c r="G57" s="109" t="s">
        <v>203</v>
      </c>
      <c r="H57" s="113">
        <v>10</v>
      </c>
      <c r="I57" s="116"/>
      <c r="J57" s="14"/>
    </row>
    <row r="58" spans="2:10" s="4" customFormat="1" ht="60.95" customHeight="1" x14ac:dyDescent="0.25">
      <c r="B58" s="24"/>
      <c r="C58" s="284"/>
      <c r="D58" s="292"/>
      <c r="E58" s="287"/>
      <c r="F58" s="298"/>
      <c r="G58" s="109" t="s">
        <v>259</v>
      </c>
      <c r="H58" s="113">
        <v>100</v>
      </c>
      <c r="I58" s="114"/>
      <c r="J58" s="14"/>
    </row>
    <row r="59" spans="2:10" s="4" customFormat="1" ht="60.95" customHeight="1" x14ac:dyDescent="0.25">
      <c r="B59" s="24"/>
      <c r="C59" s="284"/>
      <c r="D59" s="292"/>
      <c r="E59" s="287"/>
      <c r="F59" s="298"/>
      <c r="G59" s="109" t="s">
        <v>273</v>
      </c>
      <c r="H59" s="113">
        <v>100</v>
      </c>
      <c r="I59" s="114"/>
      <c r="J59" s="14"/>
    </row>
    <row r="60" spans="2:10" s="4" customFormat="1" ht="60.95" customHeight="1" thickBot="1" x14ac:dyDescent="0.3">
      <c r="B60" s="24"/>
      <c r="C60" s="285"/>
      <c r="D60" s="293"/>
      <c r="E60" s="316"/>
      <c r="F60" s="310"/>
      <c r="G60" s="136" t="s">
        <v>274</v>
      </c>
      <c r="H60" s="137">
        <v>10</v>
      </c>
      <c r="I60" s="142"/>
      <c r="J60" s="14"/>
    </row>
    <row r="61" spans="2:10" s="4" customFormat="1" ht="60.95" customHeight="1" x14ac:dyDescent="0.25">
      <c r="B61" s="24"/>
      <c r="C61" s="283" t="s">
        <v>201</v>
      </c>
      <c r="D61" s="311">
        <f>IF(SUM(H61:H68)=0,"",AVERAGE(H61:H68))</f>
        <v>100</v>
      </c>
      <c r="E61" s="314" t="s">
        <v>194</v>
      </c>
      <c r="F61" s="295">
        <f>IF(SUM(H61:H64)=0,"",AVERAGE(H61:H64))</f>
        <v>100</v>
      </c>
      <c r="G61" s="139" t="s">
        <v>288</v>
      </c>
      <c r="H61" s="140">
        <v>100</v>
      </c>
      <c r="I61" s="141"/>
      <c r="J61" s="14"/>
    </row>
    <row r="62" spans="2:10" s="4" customFormat="1" ht="60.95" customHeight="1" x14ac:dyDescent="0.25">
      <c r="B62" s="24"/>
      <c r="C62" s="313"/>
      <c r="D62" s="312"/>
      <c r="E62" s="286"/>
      <c r="F62" s="296"/>
      <c r="G62" s="109" t="s">
        <v>247</v>
      </c>
      <c r="H62" s="113">
        <v>100</v>
      </c>
      <c r="I62" s="116"/>
      <c r="J62" s="14"/>
    </row>
    <row r="63" spans="2:10" s="4" customFormat="1" ht="60.95" customHeight="1" x14ac:dyDescent="0.25">
      <c r="B63" s="24"/>
      <c r="C63" s="313"/>
      <c r="D63" s="312"/>
      <c r="E63" s="286"/>
      <c r="F63" s="296"/>
      <c r="G63" s="109" t="s">
        <v>227</v>
      </c>
      <c r="H63" s="113">
        <v>100</v>
      </c>
      <c r="I63" s="114"/>
      <c r="J63" s="14"/>
    </row>
    <row r="64" spans="2:10" s="4" customFormat="1" ht="60.95" customHeight="1" x14ac:dyDescent="0.25">
      <c r="B64" s="24"/>
      <c r="C64" s="313"/>
      <c r="D64" s="312"/>
      <c r="E64" s="286"/>
      <c r="F64" s="296"/>
      <c r="G64" s="145" t="s">
        <v>270</v>
      </c>
      <c r="H64" s="146">
        <v>100</v>
      </c>
      <c r="I64" s="147"/>
      <c r="J64" s="14"/>
    </row>
    <row r="65" spans="2:12" s="4" customFormat="1" ht="60.95" customHeight="1" x14ac:dyDescent="0.25">
      <c r="B65" s="24"/>
      <c r="C65" s="284"/>
      <c r="D65" s="292"/>
      <c r="E65" s="294" t="s">
        <v>197</v>
      </c>
      <c r="F65" s="297">
        <f>IF(SUM(H65:H67)=0,"",AVERAGE(H65:H67))</f>
        <v>100</v>
      </c>
      <c r="G65" s="127" t="s">
        <v>275</v>
      </c>
      <c r="H65" s="128">
        <v>100</v>
      </c>
      <c r="I65" s="151" t="s">
        <v>388</v>
      </c>
      <c r="J65" s="14"/>
    </row>
    <row r="66" spans="2:12" s="4" customFormat="1" ht="60.95" customHeight="1" x14ac:dyDescent="0.25">
      <c r="B66" s="24"/>
      <c r="C66" s="284"/>
      <c r="D66" s="292"/>
      <c r="E66" s="286"/>
      <c r="F66" s="298"/>
      <c r="G66" s="109" t="s">
        <v>257</v>
      </c>
      <c r="H66" s="113">
        <v>100</v>
      </c>
      <c r="I66" s="152"/>
      <c r="J66" s="14"/>
    </row>
    <row r="67" spans="2:12" s="4" customFormat="1" ht="60.95" customHeight="1" x14ac:dyDescent="0.25">
      <c r="B67" s="24"/>
      <c r="C67" s="284"/>
      <c r="D67" s="292"/>
      <c r="E67" s="287"/>
      <c r="F67" s="299"/>
      <c r="G67" s="123" t="s">
        <v>289</v>
      </c>
      <c r="H67" s="124">
        <v>100</v>
      </c>
      <c r="I67" s="153"/>
      <c r="J67" s="14"/>
    </row>
    <row r="68" spans="2:12" s="4" customFormat="1" ht="60.95" customHeight="1" thickBot="1" x14ac:dyDescent="0.3">
      <c r="B68" s="24"/>
      <c r="C68" s="285"/>
      <c r="D68" s="293"/>
      <c r="E68" s="261" t="s">
        <v>199</v>
      </c>
      <c r="F68" s="262">
        <f>IF(SUM(H68)=0,"",AVERAGE(H68))</f>
        <v>100</v>
      </c>
      <c r="G68" s="148" t="s">
        <v>276</v>
      </c>
      <c r="H68" s="149">
        <v>100</v>
      </c>
      <c r="I68" s="150"/>
      <c r="J68" s="14"/>
    </row>
    <row r="69" spans="2:12" s="4" customFormat="1" ht="60.95" customHeight="1" x14ac:dyDescent="0.25">
      <c r="B69" s="24"/>
      <c r="C69" s="283" t="s">
        <v>202</v>
      </c>
      <c r="D69" s="291">
        <f>IF(SUM(H69:H80)=0,"",AVERAGE(H69:H80))</f>
        <v>100</v>
      </c>
      <c r="E69" s="314" t="s">
        <v>194</v>
      </c>
      <c r="F69" s="300">
        <f>IF(SUM(H69:H70)=0,"",AVERAGE(H69:H70))</f>
        <v>100</v>
      </c>
      <c r="G69" s="139" t="s">
        <v>223</v>
      </c>
      <c r="H69" s="140">
        <v>100</v>
      </c>
      <c r="I69" s="269" t="s">
        <v>389</v>
      </c>
      <c r="J69" s="14"/>
    </row>
    <row r="70" spans="2:12" s="4" customFormat="1" ht="60.95" customHeight="1" x14ac:dyDescent="0.25">
      <c r="B70" s="24"/>
      <c r="C70" s="284"/>
      <c r="D70" s="292"/>
      <c r="E70" s="294"/>
      <c r="F70" s="296"/>
      <c r="G70" s="145" t="s">
        <v>277</v>
      </c>
      <c r="H70" s="146">
        <v>100</v>
      </c>
      <c r="I70" s="154"/>
      <c r="J70" s="14"/>
    </row>
    <row r="71" spans="2:12" s="4" customFormat="1" ht="60.95" customHeight="1" x14ac:dyDescent="0.25">
      <c r="B71" s="24"/>
      <c r="C71" s="284"/>
      <c r="D71" s="292"/>
      <c r="E71" s="294" t="s">
        <v>197</v>
      </c>
      <c r="F71" s="309">
        <f>IF(SUM(H71:H75)=0,"",AVERAGE(H71:H75))</f>
        <v>100</v>
      </c>
      <c r="G71" s="127" t="s">
        <v>224</v>
      </c>
      <c r="H71" s="128">
        <v>100</v>
      </c>
      <c r="I71" s="155"/>
      <c r="J71" s="14"/>
    </row>
    <row r="72" spans="2:12" s="4" customFormat="1" ht="60.95" customHeight="1" x14ac:dyDescent="0.25">
      <c r="B72" s="24"/>
      <c r="C72" s="284"/>
      <c r="D72" s="292"/>
      <c r="E72" s="286"/>
      <c r="F72" s="296"/>
      <c r="G72" s="109" t="s">
        <v>230</v>
      </c>
      <c r="H72" s="113">
        <v>100</v>
      </c>
      <c r="I72" s="152"/>
      <c r="J72" s="14"/>
    </row>
    <row r="73" spans="2:12" s="4" customFormat="1" ht="60.95" customHeight="1" x14ac:dyDescent="0.25">
      <c r="B73" s="24"/>
      <c r="C73" s="284"/>
      <c r="D73" s="292"/>
      <c r="E73" s="286"/>
      <c r="F73" s="296"/>
      <c r="G73" s="109" t="s">
        <v>228</v>
      </c>
      <c r="H73" s="113">
        <v>100</v>
      </c>
      <c r="I73" s="156"/>
      <c r="J73" s="14"/>
    </row>
    <row r="74" spans="2:12" s="4" customFormat="1" ht="60.95" customHeight="1" x14ac:dyDescent="0.25">
      <c r="B74" s="24"/>
      <c r="C74" s="284"/>
      <c r="D74" s="292"/>
      <c r="E74" s="286"/>
      <c r="F74" s="296"/>
      <c r="G74" s="109" t="s">
        <v>226</v>
      </c>
      <c r="H74" s="113">
        <v>100</v>
      </c>
      <c r="I74" s="152"/>
      <c r="J74" s="14"/>
    </row>
    <row r="75" spans="2:12" s="4" customFormat="1" ht="60.95" customHeight="1" x14ac:dyDescent="0.25">
      <c r="B75" s="24"/>
      <c r="C75" s="284"/>
      <c r="D75" s="292"/>
      <c r="E75" s="287"/>
      <c r="F75" s="299"/>
      <c r="G75" s="123" t="s">
        <v>272</v>
      </c>
      <c r="H75" s="124">
        <v>100</v>
      </c>
      <c r="I75" s="157"/>
      <c r="J75" s="14"/>
      <c r="K75" s="38"/>
      <c r="L75" s="38"/>
    </row>
    <row r="76" spans="2:12" s="4" customFormat="1" ht="60.95" customHeight="1" x14ac:dyDescent="0.25">
      <c r="B76" s="24"/>
      <c r="C76" s="284"/>
      <c r="D76" s="292"/>
      <c r="E76" s="286" t="s">
        <v>199</v>
      </c>
      <c r="F76" s="304">
        <f>IF(SUM(H76:H80)=0,"",AVERAGE(H76:H80))</f>
        <v>100</v>
      </c>
      <c r="G76" s="120" t="s">
        <v>278</v>
      </c>
      <c r="H76" s="121">
        <v>100</v>
      </c>
      <c r="I76" s="126"/>
      <c r="J76" s="14"/>
      <c r="K76" s="38"/>
      <c r="L76" s="38"/>
    </row>
    <row r="77" spans="2:12" s="4" customFormat="1" ht="60.95" customHeight="1" x14ac:dyDescent="0.25">
      <c r="B77" s="24"/>
      <c r="C77" s="315"/>
      <c r="D77" s="292"/>
      <c r="E77" s="286"/>
      <c r="F77" s="304"/>
      <c r="G77" s="109" t="s">
        <v>238</v>
      </c>
      <c r="H77" s="113">
        <v>100</v>
      </c>
      <c r="I77" s="116"/>
      <c r="J77" s="14"/>
      <c r="K77" s="38"/>
      <c r="L77" s="38"/>
    </row>
    <row r="78" spans="2:12" s="4" customFormat="1" ht="60.95" customHeight="1" x14ac:dyDescent="0.25">
      <c r="B78" s="24"/>
      <c r="C78" s="315"/>
      <c r="D78" s="292"/>
      <c r="E78" s="286"/>
      <c r="F78" s="304"/>
      <c r="G78" s="109" t="s">
        <v>229</v>
      </c>
      <c r="H78" s="113">
        <v>100</v>
      </c>
      <c r="I78" s="116"/>
      <c r="J78" s="14"/>
      <c r="K78" s="38"/>
      <c r="L78" s="38"/>
    </row>
    <row r="79" spans="2:12" s="4" customFormat="1" ht="60.95" customHeight="1" x14ac:dyDescent="0.25">
      <c r="B79" s="24"/>
      <c r="C79" s="315"/>
      <c r="D79" s="292"/>
      <c r="E79" s="286"/>
      <c r="F79" s="304"/>
      <c r="G79" s="109" t="s">
        <v>225</v>
      </c>
      <c r="H79" s="113">
        <v>100</v>
      </c>
      <c r="I79" s="116"/>
      <c r="J79" s="14"/>
      <c r="K79" s="38"/>
      <c r="L79" s="38"/>
    </row>
    <row r="80" spans="2:12" s="4" customFormat="1" ht="60.95" customHeight="1" thickBot="1" x14ac:dyDescent="0.3">
      <c r="B80" s="24"/>
      <c r="C80" s="285"/>
      <c r="D80" s="293"/>
      <c r="E80" s="303"/>
      <c r="F80" s="305"/>
      <c r="G80" s="136" t="s">
        <v>279</v>
      </c>
      <c r="H80" s="137">
        <v>100</v>
      </c>
      <c r="I80" s="143"/>
      <c r="J80" s="14"/>
    </row>
    <row r="81" spans="2:10" s="4" customFormat="1" ht="60.95" customHeight="1" x14ac:dyDescent="0.25">
      <c r="B81" s="24"/>
      <c r="C81" s="283" t="s">
        <v>208</v>
      </c>
      <c r="D81" s="291">
        <f>IF(SUM(H81:H95)=0,"",AVERAGE(H81:H95))</f>
        <v>43.333333333333336</v>
      </c>
      <c r="E81" s="290" t="s">
        <v>194</v>
      </c>
      <c r="F81" s="306">
        <f>IF(SUM(H81:H86)=0,"",AVERAGE(H81:H86))</f>
        <v>78.333333333333329</v>
      </c>
      <c r="G81" s="139" t="s">
        <v>219</v>
      </c>
      <c r="H81" s="140">
        <v>100</v>
      </c>
      <c r="I81" s="141"/>
      <c r="J81" s="14"/>
    </row>
    <row r="82" spans="2:10" s="4" customFormat="1" ht="60.95" customHeight="1" x14ac:dyDescent="0.25">
      <c r="B82" s="24"/>
      <c r="C82" s="284"/>
      <c r="D82" s="292"/>
      <c r="E82" s="286"/>
      <c r="F82" s="307"/>
      <c r="G82" s="109" t="s">
        <v>242</v>
      </c>
      <c r="H82" s="113">
        <v>80</v>
      </c>
      <c r="I82" s="114"/>
      <c r="J82" s="14"/>
    </row>
    <row r="83" spans="2:10" s="4" customFormat="1" ht="60.95" customHeight="1" x14ac:dyDescent="0.25">
      <c r="B83" s="24"/>
      <c r="C83" s="284"/>
      <c r="D83" s="292"/>
      <c r="E83" s="286"/>
      <c r="F83" s="307"/>
      <c r="G83" s="109" t="s">
        <v>239</v>
      </c>
      <c r="H83" s="113">
        <v>80</v>
      </c>
      <c r="I83" s="114"/>
      <c r="J83" s="14"/>
    </row>
    <row r="84" spans="2:10" s="4" customFormat="1" ht="60.95" customHeight="1" x14ac:dyDescent="0.25">
      <c r="B84" s="24"/>
      <c r="C84" s="284"/>
      <c r="D84" s="292"/>
      <c r="E84" s="286"/>
      <c r="F84" s="307"/>
      <c r="G84" s="109" t="s">
        <v>243</v>
      </c>
      <c r="H84" s="113">
        <v>100</v>
      </c>
      <c r="I84" s="114"/>
      <c r="J84" s="14"/>
    </row>
    <row r="85" spans="2:10" s="4" customFormat="1" ht="60.95" customHeight="1" x14ac:dyDescent="0.25">
      <c r="B85" s="24"/>
      <c r="C85" s="284"/>
      <c r="D85" s="292"/>
      <c r="E85" s="286"/>
      <c r="F85" s="307"/>
      <c r="G85" s="109" t="s">
        <v>240</v>
      </c>
      <c r="H85" s="113">
        <v>100</v>
      </c>
      <c r="I85" s="116"/>
      <c r="J85" s="14"/>
    </row>
    <row r="86" spans="2:10" s="4" customFormat="1" ht="60.95" customHeight="1" x14ac:dyDescent="0.25">
      <c r="B86" s="24"/>
      <c r="C86" s="284"/>
      <c r="D86" s="292"/>
      <c r="E86" s="287"/>
      <c r="F86" s="308"/>
      <c r="G86" s="123" t="s">
        <v>203</v>
      </c>
      <c r="H86" s="124">
        <v>10</v>
      </c>
      <c r="I86" s="125"/>
      <c r="J86" s="14"/>
    </row>
    <row r="87" spans="2:10" s="4" customFormat="1" ht="60.95" customHeight="1" x14ac:dyDescent="0.25">
      <c r="B87" s="24"/>
      <c r="C87" s="284"/>
      <c r="D87" s="292"/>
      <c r="E87" s="294" t="s">
        <v>197</v>
      </c>
      <c r="F87" s="309">
        <f>IF(SUM(H87:H92)=0,"",AVERAGE(H87:H92))</f>
        <v>10</v>
      </c>
      <c r="G87" s="127" t="s">
        <v>204</v>
      </c>
      <c r="H87" s="128">
        <v>10</v>
      </c>
      <c r="I87" s="129"/>
      <c r="J87" s="14"/>
    </row>
    <row r="88" spans="2:10" s="4" customFormat="1" ht="60.95" customHeight="1" x14ac:dyDescent="0.25">
      <c r="B88" s="24"/>
      <c r="C88" s="284"/>
      <c r="D88" s="292"/>
      <c r="E88" s="286"/>
      <c r="F88" s="296"/>
      <c r="G88" s="109" t="s">
        <v>241</v>
      </c>
      <c r="H88" s="113">
        <v>10</v>
      </c>
      <c r="I88" s="114"/>
      <c r="J88" s="14"/>
    </row>
    <row r="89" spans="2:10" s="4" customFormat="1" ht="60.95" customHeight="1" x14ac:dyDescent="0.25">
      <c r="B89" s="24"/>
      <c r="C89" s="284"/>
      <c r="D89" s="292"/>
      <c r="E89" s="286"/>
      <c r="F89" s="296"/>
      <c r="G89" s="109" t="s">
        <v>241</v>
      </c>
      <c r="H89" s="113">
        <v>10</v>
      </c>
      <c r="I89" s="114"/>
      <c r="J89" s="14"/>
    </row>
    <row r="90" spans="2:10" s="4" customFormat="1" ht="60.95" customHeight="1" x14ac:dyDescent="0.25">
      <c r="B90" s="24"/>
      <c r="C90" s="284"/>
      <c r="D90" s="292"/>
      <c r="E90" s="286"/>
      <c r="F90" s="296"/>
      <c r="G90" s="109" t="s">
        <v>207</v>
      </c>
      <c r="H90" s="113">
        <v>10</v>
      </c>
      <c r="I90" s="114"/>
      <c r="J90" s="14"/>
    </row>
    <row r="91" spans="2:10" s="4" customFormat="1" ht="60.95" customHeight="1" x14ac:dyDescent="0.25">
      <c r="B91" s="24"/>
      <c r="C91" s="284"/>
      <c r="D91" s="292"/>
      <c r="E91" s="286"/>
      <c r="F91" s="296"/>
      <c r="G91" s="109" t="s">
        <v>245</v>
      </c>
      <c r="H91" s="113">
        <v>10</v>
      </c>
      <c r="I91" s="116"/>
      <c r="J91" s="14"/>
    </row>
    <row r="92" spans="2:10" s="4" customFormat="1" ht="60.95" customHeight="1" x14ac:dyDescent="0.25">
      <c r="B92" s="24"/>
      <c r="C92" s="284"/>
      <c r="D92" s="292"/>
      <c r="E92" s="287"/>
      <c r="F92" s="299"/>
      <c r="G92" s="123" t="s">
        <v>290</v>
      </c>
      <c r="H92" s="124">
        <v>10</v>
      </c>
      <c r="I92" s="125"/>
      <c r="J92" s="14"/>
    </row>
    <row r="93" spans="2:10" s="4" customFormat="1" ht="60.95" customHeight="1" x14ac:dyDescent="0.25">
      <c r="B93" s="24"/>
      <c r="C93" s="284"/>
      <c r="D93" s="292"/>
      <c r="E93" s="294" t="s">
        <v>199</v>
      </c>
      <c r="F93" s="309">
        <f>IF(SUM(H93:H95)=0,"",AVERAGE(H93:H95))</f>
        <v>40</v>
      </c>
      <c r="G93" s="127" t="s">
        <v>244</v>
      </c>
      <c r="H93" s="128">
        <v>10</v>
      </c>
      <c r="I93" s="132"/>
      <c r="J93" s="14"/>
    </row>
    <row r="94" spans="2:10" s="4" customFormat="1" ht="60.95" customHeight="1" x14ac:dyDescent="0.25">
      <c r="B94" s="24"/>
      <c r="C94" s="284"/>
      <c r="D94" s="292"/>
      <c r="E94" s="286"/>
      <c r="F94" s="296"/>
      <c r="G94" s="109" t="s">
        <v>280</v>
      </c>
      <c r="H94" s="113">
        <v>100</v>
      </c>
      <c r="I94" s="114"/>
      <c r="J94" s="14"/>
    </row>
    <row r="95" spans="2:10" s="4" customFormat="1" ht="60.95" customHeight="1" thickBot="1" x14ac:dyDescent="0.3">
      <c r="B95" s="24"/>
      <c r="C95" s="285"/>
      <c r="D95" s="293"/>
      <c r="E95" s="303"/>
      <c r="F95" s="310"/>
      <c r="G95" s="136" t="s">
        <v>248</v>
      </c>
      <c r="H95" s="137">
        <v>10</v>
      </c>
      <c r="I95" s="143"/>
      <c r="J95" s="14"/>
    </row>
    <row r="96" spans="2:10" s="4" customFormat="1" ht="60.95" customHeight="1" x14ac:dyDescent="0.25">
      <c r="B96" s="24"/>
      <c r="C96" s="288" t="s">
        <v>209</v>
      </c>
      <c r="D96" s="301">
        <f>IF(SUM(H96:H114)=0,"",AVERAGE(H96:H114))</f>
        <v>100</v>
      </c>
      <c r="E96" s="286" t="s">
        <v>197</v>
      </c>
      <c r="F96" s="298">
        <f>IF(SUM(H96:H114)=0,"",AVERAGE(H96:H114))</f>
        <v>100</v>
      </c>
      <c r="G96" s="120" t="s">
        <v>319</v>
      </c>
      <c r="H96" s="130">
        <v>100</v>
      </c>
      <c r="I96" s="131"/>
      <c r="J96" s="14"/>
    </row>
    <row r="97" spans="2:10" s="4" customFormat="1" ht="60.95" customHeight="1" x14ac:dyDescent="0.25">
      <c r="B97" s="24"/>
      <c r="C97" s="288"/>
      <c r="D97" s="292"/>
      <c r="E97" s="286"/>
      <c r="F97" s="296"/>
      <c r="G97" s="109" t="s">
        <v>320</v>
      </c>
      <c r="H97" s="110">
        <v>100</v>
      </c>
      <c r="I97" s="112"/>
      <c r="J97" s="14"/>
    </row>
    <row r="98" spans="2:10" s="4" customFormat="1" ht="60.95" customHeight="1" x14ac:dyDescent="0.25">
      <c r="B98" s="24"/>
      <c r="C98" s="288"/>
      <c r="D98" s="292"/>
      <c r="E98" s="286"/>
      <c r="F98" s="296"/>
      <c r="G98" s="109" t="s">
        <v>321</v>
      </c>
      <c r="H98" s="110">
        <v>100</v>
      </c>
      <c r="I98" s="112"/>
      <c r="J98" s="14"/>
    </row>
    <row r="99" spans="2:10" s="4" customFormat="1" ht="60.95" customHeight="1" x14ac:dyDescent="0.25">
      <c r="B99" s="24"/>
      <c r="C99" s="288"/>
      <c r="D99" s="292"/>
      <c r="E99" s="286"/>
      <c r="F99" s="296"/>
      <c r="G99" s="109" t="s">
        <v>322</v>
      </c>
      <c r="H99" s="110">
        <v>100</v>
      </c>
      <c r="I99" s="112"/>
      <c r="J99" s="14"/>
    </row>
    <row r="100" spans="2:10" s="4" customFormat="1" ht="60.95" customHeight="1" x14ac:dyDescent="0.25">
      <c r="B100" s="24"/>
      <c r="C100" s="288"/>
      <c r="D100" s="292"/>
      <c r="E100" s="286"/>
      <c r="F100" s="296"/>
      <c r="G100" s="109" t="s">
        <v>323</v>
      </c>
      <c r="H100" s="110">
        <v>100</v>
      </c>
      <c r="I100" s="112"/>
      <c r="J100" s="14"/>
    </row>
    <row r="101" spans="2:10" s="4" customFormat="1" ht="60.95" customHeight="1" x14ac:dyDescent="0.25">
      <c r="B101" s="24"/>
      <c r="C101" s="288"/>
      <c r="D101" s="292"/>
      <c r="E101" s="286"/>
      <c r="F101" s="296"/>
      <c r="G101" s="109" t="s">
        <v>324</v>
      </c>
      <c r="H101" s="110">
        <v>100</v>
      </c>
      <c r="I101" s="112"/>
      <c r="J101" s="14"/>
    </row>
    <row r="102" spans="2:10" s="4" customFormat="1" ht="60.95" customHeight="1" x14ac:dyDescent="0.25">
      <c r="B102" s="24"/>
      <c r="C102" s="288"/>
      <c r="D102" s="292"/>
      <c r="E102" s="286"/>
      <c r="F102" s="296"/>
      <c r="G102" s="109" t="s">
        <v>325</v>
      </c>
      <c r="H102" s="110">
        <v>100</v>
      </c>
      <c r="I102" s="112"/>
      <c r="J102" s="14"/>
    </row>
    <row r="103" spans="2:10" s="4" customFormat="1" ht="60.95" customHeight="1" x14ac:dyDescent="0.25">
      <c r="B103" s="24"/>
      <c r="C103" s="288"/>
      <c r="D103" s="292"/>
      <c r="E103" s="286"/>
      <c r="F103" s="296"/>
      <c r="G103" s="109" t="s">
        <v>326</v>
      </c>
      <c r="H103" s="110">
        <v>100</v>
      </c>
      <c r="I103" s="112"/>
      <c r="J103" s="14"/>
    </row>
    <row r="104" spans="2:10" s="4" customFormat="1" ht="60.95" customHeight="1" x14ac:dyDescent="0.25">
      <c r="B104" s="24"/>
      <c r="C104" s="288"/>
      <c r="D104" s="292"/>
      <c r="E104" s="286"/>
      <c r="F104" s="296"/>
      <c r="G104" s="109" t="s">
        <v>327</v>
      </c>
      <c r="H104" s="110">
        <v>100</v>
      </c>
      <c r="I104" s="112"/>
      <c r="J104" s="14"/>
    </row>
    <row r="105" spans="2:10" s="4" customFormat="1" ht="60.95" customHeight="1" x14ac:dyDescent="0.25">
      <c r="B105" s="24"/>
      <c r="C105" s="288"/>
      <c r="D105" s="292"/>
      <c r="E105" s="286"/>
      <c r="F105" s="296"/>
      <c r="G105" s="109" t="s">
        <v>328</v>
      </c>
      <c r="H105" s="110">
        <v>100</v>
      </c>
      <c r="I105" s="112"/>
      <c r="J105" s="14"/>
    </row>
    <row r="106" spans="2:10" s="4" customFormat="1" ht="60.95" customHeight="1" x14ac:dyDescent="0.25">
      <c r="B106" s="24"/>
      <c r="C106" s="288"/>
      <c r="D106" s="292"/>
      <c r="E106" s="286"/>
      <c r="F106" s="296"/>
      <c r="G106" s="109" t="s">
        <v>329</v>
      </c>
      <c r="H106" s="110">
        <v>100</v>
      </c>
      <c r="I106" s="112"/>
      <c r="J106" s="14"/>
    </row>
    <row r="107" spans="2:10" s="4" customFormat="1" ht="60.95" customHeight="1" x14ac:dyDescent="0.25">
      <c r="B107" s="24"/>
      <c r="C107" s="288"/>
      <c r="D107" s="292"/>
      <c r="E107" s="286"/>
      <c r="F107" s="296"/>
      <c r="G107" s="109" t="s">
        <v>330</v>
      </c>
      <c r="H107" s="110">
        <v>100</v>
      </c>
      <c r="I107" s="112"/>
      <c r="J107" s="14"/>
    </row>
    <row r="108" spans="2:10" s="4" customFormat="1" ht="60.95" customHeight="1" x14ac:dyDescent="0.25">
      <c r="B108" s="24"/>
      <c r="C108" s="288"/>
      <c r="D108" s="292"/>
      <c r="E108" s="286"/>
      <c r="F108" s="296"/>
      <c r="G108" s="109" t="s">
        <v>331</v>
      </c>
      <c r="H108" s="110">
        <v>100</v>
      </c>
      <c r="I108" s="112"/>
      <c r="J108" s="14"/>
    </row>
    <row r="109" spans="2:10" s="4" customFormat="1" ht="60.95" customHeight="1" x14ac:dyDescent="0.25">
      <c r="B109" s="24"/>
      <c r="C109" s="288"/>
      <c r="D109" s="292"/>
      <c r="E109" s="286"/>
      <c r="F109" s="296"/>
      <c r="G109" s="109" t="s">
        <v>332</v>
      </c>
      <c r="H109" s="110">
        <v>100</v>
      </c>
      <c r="I109" s="112"/>
      <c r="J109" s="14"/>
    </row>
    <row r="110" spans="2:10" s="4" customFormat="1" ht="60.95" customHeight="1" x14ac:dyDescent="0.25">
      <c r="B110" s="24"/>
      <c r="C110" s="288"/>
      <c r="D110" s="292"/>
      <c r="E110" s="286"/>
      <c r="F110" s="296"/>
      <c r="G110" s="109" t="s">
        <v>333</v>
      </c>
      <c r="H110" s="110">
        <v>100</v>
      </c>
      <c r="I110" s="112"/>
      <c r="J110" s="14"/>
    </row>
    <row r="111" spans="2:10" s="4" customFormat="1" ht="60.95" customHeight="1" x14ac:dyDescent="0.25">
      <c r="B111" s="24"/>
      <c r="C111" s="288"/>
      <c r="D111" s="292"/>
      <c r="E111" s="286"/>
      <c r="F111" s="296"/>
      <c r="G111" s="109" t="s">
        <v>334</v>
      </c>
      <c r="H111" s="110">
        <v>100</v>
      </c>
      <c r="I111" s="112"/>
      <c r="J111" s="14"/>
    </row>
    <row r="112" spans="2:10" s="4" customFormat="1" ht="60.95" customHeight="1" x14ac:dyDescent="0.25">
      <c r="B112" s="24"/>
      <c r="C112" s="288"/>
      <c r="D112" s="292"/>
      <c r="E112" s="286"/>
      <c r="F112" s="296"/>
      <c r="G112" s="109" t="s">
        <v>335</v>
      </c>
      <c r="H112" s="110">
        <v>100</v>
      </c>
      <c r="I112" s="112"/>
      <c r="J112" s="14"/>
    </row>
    <row r="113" spans="2:10" s="4" customFormat="1" ht="60.95" customHeight="1" x14ac:dyDescent="0.25">
      <c r="B113" s="24"/>
      <c r="C113" s="288"/>
      <c r="D113" s="292"/>
      <c r="E113" s="286"/>
      <c r="F113" s="296"/>
      <c r="G113" s="109" t="s">
        <v>336</v>
      </c>
      <c r="H113" s="110">
        <v>100</v>
      </c>
      <c r="I113" s="112"/>
      <c r="J113" s="14"/>
    </row>
    <row r="114" spans="2:10" s="4" customFormat="1" ht="60.95" customHeight="1" x14ac:dyDescent="0.25">
      <c r="B114" s="24"/>
      <c r="C114" s="289"/>
      <c r="D114" s="302"/>
      <c r="E114" s="287"/>
      <c r="F114" s="299"/>
      <c r="G114" s="117" t="s">
        <v>337</v>
      </c>
      <c r="H114" s="118">
        <v>100</v>
      </c>
      <c r="I114" s="119"/>
      <c r="J114" s="14"/>
    </row>
    <row r="115" spans="2:10" s="4" customFormat="1" ht="8.25" customHeight="1" thickBot="1" x14ac:dyDescent="0.3">
      <c r="B115" s="26"/>
      <c r="C115" s="15"/>
      <c r="D115" s="15"/>
      <c r="E115" s="15"/>
      <c r="F115" s="15"/>
      <c r="G115" s="15"/>
      <c r="H115" s="15"/>
      <c r="I115" s="15"/>
      <c r="J115" s="18"/>
    </row>
    <row r="116" spans="2:10" x14ac:dyDescent="0.25"/>
    <row r="117" spans="2:10" hidden="1" x14ac:dyDescent="0.25">
      <c r="F117" s="108"/>
    </row>
    <row r="118" spans="2:10" hidden="1" x14ac:dyDescent="0.25"/>
    <row r="119" spans="2:10" hidden="1" x14ac:dyDescent="0.25"/>
    <row r="120" spans="2:10" hidden="1" x14ac:dyDescent="0.25"/>
    <row r="121" spans="2:10" hidden="1" x14ac:dyDescent="0.25"/>
    <row r="122" spans="2:10" hidden="1" x14ac:dyDescent="0.25"/>
    <row r="123" spans="2:10" hidden="1" x14ac:dyDescent="0.25"/>
    <row r="124" spans="2:10" hidden="1" x14ac:dyDescent="0.25"/>
    <row r="125" spans="2:10" hidden="1" x14ac:dyDescent="0.25">
      <c r="D125" s="108"/>
    </row>
    <row r="126" spans="2:10" x14ac:dyDescent="0.25"/>
    <row r="127" spans="2:10" hidden="1" x14ac:dyDescent="0.25"/>
    <row r="128" spans="2:10"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sheetData>
  <protectedRanges>
    <protectedRange sqref="I14:I20 I72:I74 I61:I70 I76:I114 I22:I59 H10:H114" name="Simulado"/>
    <protectedRange sqref="F93:F114 F76:F80 F40:F50 F10:F38 F52:F74" name="Actual"/>
  </protectedRanges>
  <mergeCells count="54">
    <mergeCell ref="C3:I3"/>
    <mergeCell ref="E10:E21"/>
    <mergeCell ref="F10:F21"/>
    <mergeCell ref="H8:H9"/>
    <mergeCell ref="I8:I9"/>
    <mergeCell ref="C5:F5"/>
    <mergeCell ref="C6:F6"/>
    <mergeCell ref="G5:I5"/>
    <mergeCell ref="G6:I6"/>
    <mergeCell ref="C8:C9"/>
    <mergeCell ref="D8:D9"/>
    <mergeCell ref="E8:E9"/>
    <mergeCell ref="F8:F9"/>
    <mergeCell ref="G8:G9"/>
    <mergeCell ref="E52:E60"/>
    <mergeCell ref="C10:C39"/>
    <mergeCell ref="E22:E28"/>
    <mergeCell ref="F22:F28"/>
    <mergeCell ref="D10:D39"/>
    <mergeCell ref="E40:E48"/>
    <mergeCell ref="C40:C60"/>
    <mergeCell ref="D40:D60"/>
    <mergeCell ref="F40:F48"/>
    <mergeCell ref="F52:F60"/>
    <mergeCell ref="E49:E51"/>
    <mergeCell ref="F49:F51"/>
    <mergeCell ref="F29:F39"/>
    <mergeCell ref="E29:E39"/>
    <mergeCell ref="C61:C68"/>
    <mergeCell ref="E69:E70"/>
    <mergeCell ref="E76:E80"/>
    <mergeCell ref="C69:C80"/>
    <mergeCell ref="E61:E64"/>
    <mergeCell ref="E65:E67"/>
    <mergeCell ref="E71:E75"/>
    <mergeCell ref="F61:F64"/>
    <mergeCell ref="F65:F67"/>
    <mergeCell ref="F69:F70"/>
    <mergeCell ref="D96:D114"/>
    <mergeCell ref="E93:E95"/>
    <mergeCell ref="F76:F80"/>
    <mergeCell ref="F81:F86"/>
    <mergeCell ref="F87:F92"/>
    <mergeCell ref="F93:F95"/>
    <mergeCell ref="F96:F114"/>
    <mergeCell ref="D61:D68"/>
    <mergeCell ref="D69:D80"/>
    <mergeCell ref="F71:F75"/>
    <mergeCell ref="C81:C95"/>
    <mergeCell ref="E96:E114"/>
    <mergeCell ref="C96:C114"/>
    <mergeCell ref="E81:E86"/>
    <mergeCell ref="D81:D95"/>
    <mergeCell ref="E87:E92"/>
  </mergeCells>
  <conditionalFormatting sqref="H10:H114">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G6:I6">
    <cfRule type="cellIs" dxfId="19" priority="11" operator="between">
      <formula>80.5</formula>
      <formula>100</formula>
    </cfRule>
    <cfRule type="cellIs" dxfId="18" priority="12" operator="between">
      <formula>60.5</formula>
      <formula>80.4</formula>
    </cfRule>
    <cfRule type="cellIs" dxfId="17" priority="13" operator="between">
      <formula>40.5</formula>
      <formula>60.4</formula>
    </cfRule>
    <cfRule type="cellIs" dxfId="16" priority="14" operator="between">
      <formula>20.5</formula>
      <formula>40.4</formula>
    </cfRule>
    <cfRule type="cellIs" dxfId="15" priority="15" operator="between">
      <formula>0</formula>
      <formula>20.4</formula>
    </cfRule>
  </conditionalFormatting>
  <conditionalFormatting sqref="F61:F66 F68:F69 F81 F87 F96 F93:F94 F76:F79 F71:F74 F52:F59 F29:F38 F40:F50 F10:F22">
    <cfRule type="cellIs" dxfId="14" priority="30" operator="between">
      <formula>80.5</formula>
      <formula>100</formula>
    </cfRule>
    <cfRule type="cellIs" dxfId="13" priority="31" operator="between">
      <formula>60.5</formula>
      <formula>80.4</formula>
    </cfRule>
    <cfRule type="cellIs" dxfId="12" priority="38" operator="between">
      <formula>40.5</formula>
      <formula>60.4</formula>
    </cfRule>
    <cfRule type="cellIs" dxfId="11" priority="39" operator="between">
      <formula>20.5</formula>
      <formula>40.4</formula>
    </cfRule>
  </conditionalFormatting>
  <conditionalFormatting sqref="F61:F66 F68:F69 F81 F87 F96 F93:F94 F76:F79 F71:F74 F52:F59 F40:F50 F10:F38">
    <cfRule type="cellIs" dxfId="10" priority="40" operator="between">
      <formula>0.1</formula>
      <formula>20.4</formula>
    </cfRule>
  </conditionalFormatting>
  <conditionalFormatting sqref="D10:D114">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0.1</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whole" operator="equal" allowBlank="1" showInputMessage="1" showErrorMessage="1" error="ERROR. NO DEBE DILIGENCIAR ESTA CELDA" sqref="G6:I6">
      <formula1>111111111111111000</formula1>
    </dataValidation>
    <dataValidation type="time" allowBlank="1" showInputMessage="1" showErrorMessage="1" error="ERROR. NO DEBE DILIGENCIAR ESTA CELDA" sqref="F10:F21">
      <formula1>0.25</formula1>
      <formula2>0.333333333333333</formula2>
    </dataValidation>
    <dataValidation type="whole" allowBlank="1" showInputMessage="1" showErrorMessage="1" error="ERROR. DATO NO PERMITIDO" sqref="H10:H114">
      <formula1>0</formula1>
      <formula2>100</formula2>
    </dataValidation>
    <dataValidation type="whole" operator="greaterThan" allowBlank="1" showInputMessage="1" showErrorMessage="1" error="ERROR. NO DEBE DILIGENCIAR ESTAS CELDAS" sqref="D10:D114">
      <formula1>555555555555555</formula1>
    </dataValidation>
  </dataValidations>
  <pageMargins left="0.7" right="0.7" top="0.75" bottom="0.75" header="0.3" footer="0.3"/>
  <pageSetup orientation="portrait" horizontalDpi="4294967294" verticalDpi="300" r:id="rId1"/>
  <ignoredErrors>
    <ignoredError sqref="F10 F21 F29 F40:F11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7"/>
  <sheetViews>
    <sheetView showGridLines="0" topLeftCell="B1" zoomScale="90" zoomScaleNormal="90"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15" thickBot="1" x14ac:dyDescent="0.25"/>
    <row r="2" spans="2:21" ht="93"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73" t="s">
        <v>210</v>
      </c>
      <c r="D3" s="274"/>
      <c r="E3" s="274"/>
      <c r="F3" s="274"/>
      <c r="G3" s="274"/>
      <c r="H3" s="274"/>
      <c r="I3" s="274"/>
      <c r="J3" s="274"/>
      <c r="K3" s="274"/>
      <c r="L3" s="274"/>
      <c r="M3" s="274"/>
      <c r="N3" s="274"/>
      <c r="O3" s="274"/>
      <c r="P3" s="274"/>
      <c r="Q3" s="274"/>
      <c r="R3" s="274"/>
      <c r="S3" s="274"/>
      <c r="T3" s="274"/>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63" t="s">
        <v>153</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123</v>
      </c>
      <c r="K11" s="46" t="s">
        <v>122</v>
      </c>
      <c r="L11" s="46"/>
      <c r="M11" s="46"/>
      <c r="N11" s="46"/>
      <c r="O11" s="46"/>
      <c r="P11" s="46"/>
      <c r="Q11" s="46"/>
      <c r="R11" s="46"/>
      <c r="S11" s="46"/>
      <c r="T11" s="46"/>
      <c r="U11" s="45"/>
    </row>
    <row r="12" spans="2:21" x14ac:dyDescent="0.2">
      <c r="B12" s="44"/>
      <c r="C12" s="46"/>
      <c r="D12" s="46"/>
      <c r="E12" s="46"/>
      <c r="F12" s="46"/>
      <c r="G12" s="46"/>
      <c r="H12" s="46"/>
      <c r="I12" s="46" t="str">
        <f>+Inicio!C5</f>
        <v>POLÍTICA DEFENSA JURÍDICA</v>
      </c>
      <c r="J12" s="46">
        <v>100</v>
      </c>
      <c r="K12" s="47">
        <f>+Autodiagnóstico!G6</f>
        <v>76.095238095238102</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63" t="s">
        <v>183</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118</v>
      </c>
      <c r="K33" s="46" t="s">
        <v>119</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Actuaciones Prejudiciales</v>
      </c>
      <c r="K34" s="46">
        <v>100</v>
      </c>
      <c r="L34" s="47">
        <f>+Autodiagnóstico!D10</f>
        <v>64.333333333333329</v>
      </c>
      <c r="M34" s="46"/>
      <c r="N34" s="46"/>
      <c r="O34" s="46"/>
      <c r="P34" s="46"/>
      <c r="Q34" s="46"/>
      <c r="R34" s="46"/>
      <c r="S34" s="46"/>
      <c r="T34" s="46"/>
      <c r="U34" s="45"/>
    </row>
    <row r="35" spans="2:21" x14ac:dyDescent="0.2">
      <c r="B35" s="44"/>
      <c r="C35" s="46"/>
      <c r="D35" s="46"/>
      <c r="E35" s="46"/>
      <c r="F35" s="46"/>
      <c r="G35" s="46"/>
      <c r="H35" s="46"/>
      <c r="I35" s="46"/>
      <c r="J35" s="46" t="str">
        <f>+Autodiagnóstico!C40</f>
        <v>Defensa Judicial</v>
      </c>
      <c r="K35" s="46">
        <v>100</v>
      </c>
      <c r="L35" s="47">
        <f>+Autodiagnóstico!D40</f>
        <v>71.904761904761898</v>
      </c>
      <c r="M35" s="46"/>
      <c r="N35" s="46"/>
      <c r="O35" s="46"/>
      <c r="P35" s="46"/>
      <c r="Q35" s="46"/>
      <c r="R35" s="46"/>
      <c r="S35" s="46"/>
      <c r="T35" s="46"/>
      <c r="U35" s="45"/>
    </row>
    <row r="36" spans="2:21" x14ac:dyDescent="0.2">
      <c r="B36" s="44"/>
      <c r="C36" s="46"/>
      <c r="D36" s="46"/>
      <c r="E36" s="46"/>
      <c r="F36" s="46"/>
      <c r="G36" s="46"/>
      <c r="H36" s="46"/>
      <c r="I36" s="46"/>
      <c r="J36" s="46" t="str">
        <f>+Autodiagnóstico!C61</f>
        <v>Cumplimiento de sentencias y conciliaciones</v>
      </c>
      <c r="K36" s="46">
        <v>100</v>
      </c>
      <c r="L36" s="46">
        <f>+Autodiagnóstico!D61</f>
        <v>100</v>
      </c>
      <c r="M36" s="48"/>
      <c r="N36" s="46"/>
      <c r="O36" s="46"/>
      <c r="P36" s="46"/>
      <c r="Q36" s="46"/>
      <c r="R36" s="46"/>
      <c r="S36" s="46"/>
      <c r="T36" s="46"/>
      <c r="U36" s="45"/>
    </row>
    <row r="37" spans="2:21" x14ac:dyDescent="0.2">
      <c r="B37" s="44"/>
      <c r="C37" s="46"/>
      <c r="D37" s="46"/>
      <c r="E37" s="46"/>
      <c r="F37" s="46"/>
      <c r="G37" s="46"/>
      <c r="H37" s="46"/>
      <c r="I37" s="46"/>
      <c r="J37" s="46" t="str">
        <f>+Autodiagnóstico!C69</f>
        <v>Acción de repetición y recuperación de bienes públicos</v>
      </c>
      <c r="K37" s="46">
        <v>100</v>
      </c>
      <c r="L37" s="46">
        <f>+Autodiagnóstico!D69</f>
        <v>100</v>
      </c>
      <c r="M37" s="48"/>
      <c r="N37" s="46"/>
      <c r="O37" s="46"/>
      <c r="P37" s="46"/>
      <c r="Q37" s="46"/>
      <c r="R37" s="46"/>
      <c r="S37" s="46"/>
      <c r="T37" s="46"/>
      <c r="U37" s="45"/>
    </row>
    <row r="38" spans="2:21" x14ac:dyDescent="0.2">
      <c r="B38" s="44"/>
      <c r="C38" s="46"/>
      <c r="D38" s="46"/>
      <c r="E38" s="46"/>
      <c r="F38" s="46"/>
      <c r="G38" s="46"/>
      <c r="H38" s="46"/>
      <c r="I38" s="46"/>
      <c r="J38" s="46" t="str">
        <f>+Autodiagnóstico!C81</f>
        <v>Prevención del daño antijurídico</v>
      </c>
      <c r="K38" s="46">
        <v>100</v>
      </c>
      <c r="L38" s="47">
        <f>+Autodiagnóstico!D81</f>
        <v>43.333333333333336</v>
      </c>
      <c r="M38" s="48"/>
      <c r="N38" s="46"/>
      <c r="O38" s="46"/>
      <c r="P38" s="46"/>
      <c r="Q38" s="46"/>
      <c r="R38" s="46"/>
      <c r="S38" s="46"/>
      <c r="T38" s="46"/>
      <c r="U38" s="45"/>
    </row>
    <row r="39" spans="2:21" x14ac:dyDescent="0.2">
      <c r="B39" s="44"/>
      <c r="C39" s="46"/>
      <c r="D39" s="46"/>
      <c r="E39" s="46"/>
      <c r="F39" s="46"/>
      <c r="G39" s="46"/>
      <c r="H39" s="46"/>
      <c r="I39" s="46"/>
      <c r="J39" s="46" t="str">
        <f>+Autodiagnóstico!C96</f>
        <v xml:space="preserve">Sistema de Información Litigiosa </v>
      </c>
      <c r="K39" s="46">
        <v>100</v>
      </c>
      <c r="L39" s="47">
        <f>+Autodiagnóstico!D96</f>
        <v>100</v>
      </c>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63" t="s">
        <v>145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342" t="s">
        <v>184</v>
      </c>
      <c r="L53" s="342"/>
      <c r="M53" s="342"/>
      <c r="N53" s="342"/>
      <c r="O53" s="46"/>
      <c r="P53" s="46"/>
      <c r="Q53" s="46"/>
      <c r="R53" s="46"/>
      <c r="S53" s="46"/>
      <c r="T53" s="46"/>
      <c r="U53" s="45"/>
    </row>
    <row r="54" spans="2:21" ht="15" x14ac:dyDescent="0.25">
      <c r="B54" s="44"/>
      <c r="E54" s="46"/>
      <c r="F54" s="46"/>
      <c r="I54" s="344" t="str">
        <f>+Autodiagnóstico!C10</f>
        <v>Actuaciones Prejudiciales</v>
      </c>
      <c r="J54" s="344"/>
      <c r="K54" s="344"/>
      <c r="L54" s="344"/>
      <c r="M54" s="344"/>
      <c r="N54" s="344"/>
      <c r="O54" s="344"/>
      <c r="P54" s="344"/>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136</v>
      </c>
      <c r="J56" s="43" t="s">
        <v>123</v>
      </c>
      <c r="K56" s="46" t="s">
        <v>122</v>
      </c>
      <c r="L56" s="46"/>
      <c r="P56" s="46"/>
      <c r="Q56" s="46"/>
      <c r="R56" s="46"/>
      <c r="S56" s="46"/>
      <c r="T56" s="46"/>
      <c r="U56" s="45"/>
    </row>
    <row r="57" spans="2:21" x14ac:dyDescent="0.2">
      <c r="B57" s="44"/>
      <c r="E57" s="46"/>
      <c r="F57" s="46"/>
      <c r="G57" s="46"/>
      <c r="H57" s="46"/>
      <c r="I57" s="46" t="str">
        <f>+Autodiagnóstico!E10</f>
        <v>Planeación</v>
      </c>
      <c r="J57" s="43">
        <v>100</v>
      </c>
      <c r="K57" s="47">
        <f>+Autodiagnóstico!F10</f>
        <v>69.166666666666671</v>
      </c>
      <c r="L57" s="46"/>
      <c r="P57" s="46"/>
      <c r="Q57" s="46"/>
      <c r="R57" s="46"/>
      <c r="S57" s="46"/>
      <c r="T57" s="46"/>
      <c r="U57" s="45"/>
    </row>
    <row r="58" spans="2:21" x14ac:dyDescent="0.2">
      <c r="B58" s="44"/>
      <c r="E58" s="46"/>
      <c r="F58" s="46"/>
      <c r="G58" s="46"/>
      <c r="H58" s="46"/>
      <c r="I58" s="46" t="str">
        <f>+Autodiagnóstico!E22</f>
        <v>Ejecución</v>
      </c>
      <c r="J58" s="43">
        <v>100</v>
      </c>
      <c r="K58" s="47">
        <f>+Autodiagnóstico!F22</f>
        <v>71.428571428571431</v>
      </c>
      <c r="L58" s="46"/>
      <c r="P58" s="46"/>
      <c r="Q58" s="46"/>
      <c r="R58" s="46"/>
      <c r="S58" s="46"/>
      <c r="T58" s="46"/>
      <c r="U58" s="45"/>
    </row>
    <row r="59" spans="2:21" x14ac:dyDescent="0.2">
      <c r="B59" s="44"/>
      <c r="E59" s="46"/>
      <c r="F59" s="46"/>
      <c r="G59" s="46"/>
      <c r="H59" s="46"/>
      <c r="I59" s="46" t="str">
        <f>+Autodiagnóstico!E29</f>
        <v>Seguimiento y evaluación</v>
      </c>
      <c r="J59" s="43">
        <v>100</v>
      </c>
      <c r="K59" s="47">
        <f>+Autodiagnóstico!F29</f>
        <v>58.333333333333336</v>
      </c>
      <c r="L59" s="46"/>
      <c r="M59" s="46"/>
      <c r="N59" s="46"/>
      <c r="O59" s="46"/>
      <c r="P59" s="46"/>
      <c r="Q59" s="46"/>
      <c r="R59" s="46"/>
      <c r="S59" s="46"/>
      <c r="T59" s="46"/>
      <c r="U59" s="45"/>
    </row>
    <row r="60" spans="2:21" x14ac:dyDescent="0.2">
      <c r="B60" s="44"/>
      <c r="E60" s="46"/>
      <c r="F60" s="46"/>
      <c r="G60" s="46"/>
      <c r="H60" s="46"/>
      <c r="I60" s="46"/>
      <c r="K60" s="47"/>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K75" s="46"/>
      <c r="L75" s="46"/>
      <c r="M75" s="46"/>
      <c r="N75" s="46"/>
      <c r="O75" s="46"/>
      <c r="P75" s="46"/>
      <c r="Q75" s="46"/>
      <c r="R75" s="46"/>
      <c r="S75" s="46"/>
      <c r="T75" s="46"/>
      <c r="U75" s="45"/>
    </row>
    <row r="76" spans="2:21" x14ac:dyDescent="0.2">
      <c r="B76" s="44"/>
      <c r="C76" s="46"/>
      <c r="D76" s="46"/>
      <c r="E76" s="46"/>
      <c r="F76" s="46"/>
      <c r="G76" s="46"/>
      <c r="H76" s="46"/>
      <c r="I76" s="46"/>
      <c r="K76" s="342" t="s">
        <v>185</v>
      </c>
      <c r="L76" s="342"/>
      <c r="M76" s="342"/>
      <c r="N76" s="342"/>
      <c r="O76" s="46"/>
      <c r="P76" s="46"/>
      <c r="Q76" s="46"/>
      <c r="R76" s="46"/>
      <c r="S76" s="46"/>
      <c r="T76" s="46"/>
      <c r="U76" s="45"/>
    </row>
    <row r="77" spans="2:21" ht="15" customHeight="1" x14ac:dyDescent="0.25">
      <c r="B77" s="44"/>
      <c r="C77" s="46"/>
      <c r="D77" s="46"/>
      <c r="E77" s="46"/>
      <c r="F77" s="46"/>
      <c r="G77" s="46"/>
      <c r="H77" s="46"/>
      <c r="I77" s="46"/>
      <c r="J77" s="345" t="str">
        <f>+Autodiagnóstico!C40</f>
        <v>Defensa Judicial</v>
      </c>
      <c r="K77" s="345"/>
      <c r="L77" s="345"/>
      <c r="M77" s="345"/>
      <c r="N77" s="345"/>
      <c r="O77" s="345"/>
      <c r="P77" s="46"/>
      <c r="Q77" s="46"/>
      <c r="R77" s="46"/>
      <c r="S77" s="46"/>
      <c r="T77" s="46"/>
      <c r="U77" s="45"/>
    </row>
    <row r="78" spans="2:21" x14ac:dyDescent="0.2">
      <c r="B78" s="44"/>
      <c r="C78" s="46"/>
      <c r="D78" s="56"/>
      <c r="E78" s="46"/>
      <c r="F78" s="46"/>
      <c r="G78" s="46"/>
      <c r="H78" s="46"/>
      <c r="I78" s="46"/>
      <c r="M78" s="46"/>
      <c r="N78" s="46"/>
      <c r="O78" s="46"/>
      <c r="P78" s="46"/>
      <c r="Q78" s="46"/>
      <c r="R78" s="46"/>
      <c r="S78" s="46"/>
      <c r="T78" s="46"/>
      <c r="U78" s="45"/>
    </row>
    <row r="79" spans="2:21" x14ac:dyDescent="0.2">
      <c r="B79" s="44"/>
      <c r="C79" s="46"/>
      <c r="D79" s="4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J81" s="46"/>
      <c r="K81" s="46"/>
      <c r="L81" s="46"/>
      <c r="M81" s="46"/>
      <c r="N81" s="46"/>
      <c r="O81" s="46"/>
      <c r="P81" s="46"/>
      <c r="Q81" s="46"/>
      <c r="R81" s="46"/>
      <c r="S81" s="46"/>
      <c r="T81" s="46"/>
      <c r="U81" s="45"/>
    </row>
    <row r="82" spans="2:21" x14ac:dyDescent="0.2">
      <c r="B82" s="44"/>
      <c r="C82" s="46"/>
      <c r="D82" s="46"/>
      <c r="E82" s="46"/>
      <c r="F82" s="46"/>
      <c r="G82" s="46"/>
      <c r="H82" s="46"/>
      <c r="I82" s="46"/>
      <c r="J82" s="46" t="s">
        <v>136</v>
      </c>
      <c r="K82" s="43" t="s">
        <v>123</v>
      </c>
      <c r="L82" s="46" t="s">
        <v>122</v>
      </c>
      <c r="M82" s="46"/>
      <c r="N82" s="46"/>
      <c r="O82" s="46"/>
      <c r="P82" s="46"/>
      <c r="Q82" s="46"/>
      <c r="R82" s="46"/>
      <c r="S82" s="46"/>
      <c r="T82" s="46"/>
      <c r="U82" s="45"/>
    </row>
    <row r="83" spans="2:21" x14ac:dyDescent="0.2">
      <c r="B83" s="44"/>
      <c r="C83" s="46"/>
      <c r="D83" s="46"/>
      <c r="E83" s="46"/>
      <c r="F83" s="46"/>
      <c r="G83" s="46"/>
      <c r="H83" s="46"/>
      <c r="I83" s="46"/>
      <c r="J83" s="46" t="str">
        <f>+Autodiagnóstico!E40</f>
        <v>Planeación</v>
      </c>
      <c r="K83" s="43">
        <v>100</v>
      </c>
      <c r="L83" s="47">
        <f>+Autodiagnóstico!F40</f>
        <v>80</v>
      </c>
      <c r="N83" s="46"/>
      <c r="O83" s="46"/>
      <c r="P83" s="46"/>
      <c r="Q83" s="46"/>
      <c r="R83" s="46"/>
      <c r="S83" s="46"/>
      <c r="T83" s="46"/>
      <c r="U83" s="45"/>
    </row>
    <row r="84" spans="2:21" x14ac:dyDescent="0.2">
      <c r="B84" s="44"/>
      <c r="C84" s="46"/>
      <c r="D84" s="46"/>
      <c r="E84" s="46"/>
      <c r="F84" s="46"/>
      <c r="G84" s="46"/>
      <c r="H84" s="46"/>
      <c r="I84" s="46"/>
      <c r="J84" s="46" t="str">
        <f>+Autodiagnóstico!E49</f>
        <v>Ejecución</v>
      </c>
      <c r="K84" s="43">
        <v>100</v>
      </c>
      <c r="L84" s="47">
        <f>+Autodiagnóstico!F49</f>
        <v>100</v>
      </c>
      <c r="N84" s="46"/>
      <c r="O84" s="46"/>
      <c r="P84" s="46"/>
      <c r="Q84" s="46"/>
      <c r="R84" s="46"/>
      <c r="S84" s="46"/>
      <c r="T84" s="46"/>
      <c r="U84" s="45"/>
    </row>
    <row r="85" spans="2:21" x14ac:dyDescent="0.2">
      <c r="B85" s="44"/>
      <c r="C85" s="46"/>
      <c r="D85" s="46"/>
      <c r="E85" s="46"/>
      <c r="F85" s="46"/>
      <c r="G85" s="46"/>
      <c r="H85" s="46"/>
      <c r="I85" s="46"/>
      <c r="J85" s="46" t="str">
        <f>+Autodiagnóstico!E52</f>
        <v>Seguimiento y evaluación</v>
      </c>
      <c r="K85" s="46">
        <v>100</v>
      </c>
      <c r="L85" s="98">
        <f>+Autodiagnóstico!F52</f>
        <v>54.444444444444443</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L87" s="46"/>
      <c r="M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K97" s="342" t="s">
        <v>211</v>
      </c>
      <c r="L97" s="342"/>
      <c r="M97" s="342"/>
      <c r="N97" s="342"/>
      <c r="O97" s="46"/>
      <c r="P97" s="46"/>
      <c r="Q97" s="46"/>
      <c r="R97" s="46"/>
      <c r="S97" s="46"/>
      <c r="T97" s="46"/>
      <c r="U97" s="45"/>
    </row>
    <row r="98" spans="2:21" ht="15" x14ac:dyDescent="0.25">
      <c r="B98" s="44"/>
      <c r="C98" s="46"/>
      <c r="D98" s="46"/>
      <c r="E98" s="46"/>
      <c r="F98" s="46"/>
      <c r="G98" s="46"/>
      <c r="H98" s="46"/>
      <c r="I98" s="46"/>
      <c r="J98" s="345" t="str">
        <f>+Autodiagnóstico!C61</f>
        <v>Cumplimiento de sentencias y conciliaciones</v>
      </c>
      <c r="K98" s="345"/>
      <c r="L98" s="345"/>
      <c r="M98" s="345"/>
      <c r="N98" s="345"/>
      <c r="O98" s="345"/>
      <c r="P98" s="46"/>
      <c r="Q98" s="46"/>
      <c r="R98" s="46"/>
      <c r="S98" s="46"/>
      <c r="T98" s="46"/>
      <c r="U98" s="45"/>
    </row>
    <row r="99" spans="2:21" x14ac:dyDescent="0.2">
      <c r="B99" s="44"/>
      <c r="C99" s="46"/>
      <c r="D99" s="46"/>
      <c r="E99" s="46"/>
      <c r="F99" s="46"/>
      <c r="G99" s="46"/>
      <c r="H99" s="46"/>
      <c r="I99" s="46"/>
      <c r="J99" s="46"/>
      <c r="K99" s="46"/>
      <c r="L99" s="46"/>
      <c r="M99" s="46"/>
      <c r="N99" s="46"/>
      <c r="O99" s="46"/>
      <c r="P99" s="46"/>
      <c r="Q99" s="46"/>
      <c r="R99" s="46"/>
      <c r="S99" s="46"/>
      <c r="T99" s="46"/>
      <c r="U99" s="45"/>
    </row>
    <row r="100" spans="2:21" x14ac:dyDescent="0.2">
      <c r="B100" s="44"/>
      <c r="C100" s="46"/>
      <c r="D100" s="46"/>
      <c r="E100" s="46"/>
      <c r="F100" s="46"/>
      <c r="G100" s="46"/>
      <c r="H100" s="46"/>
      <c r="I100" s="46"/>
      <c r="J100" s="46"/>
      <c r="K100" s="46"/>
      <c r="L100" s="46"/>
      <c r="M100" s="46"/>
      <c r="N100" s="46"/>
      <c r="O100" s="46"/>
      <c r="P100" s="46"/>
      <c r="Q100" s="46"/>
      <c r="R100" s="46"/>
      <c r="S100" s="46"/>
      <c r="T100" s="46"/>
      <c r="U100" s="45"/>
    </row>
    <row r="101" spans="2:21" x14ac:dyDescent="0.2">
      <c r="B101" s="44"/>
      <c r="C101" s="46"/>
      <c r="D101" s="46"/>
      <c r="E101" s="46"/>
      <c r="F101" s="46"/>
      <c r="G101" s="46"/>
      <c r="H101" s="46"/>
      <c r="I101" s="46"/>
      <c r="J101" s="46" t="str">
        <f>+Autodiagnóstico!E61</f>
        <v>Planeación</v>
      </c>
      <c r="K101" s="46">
        <v>100</v>
      </c>
      <c r="L101" s="46">
        <f>+Autodiagnóstico!F61</f>
        <v>100</v>
      </c>
      <c r="M101" s="46"/>
      <c r="N101" s="46"/>
      <c r="O101" s="46"/>
      <c r="P101" s="46"/>
      <c r="Q101" s="46"/>
      <c r="R101" s="46"/>
      <c r="S101" s="46"/>
      <c r="T101" s="46"/>
      <c r="U101" s="45"/>
    </row>
    <row r="102" spans="2:21" x14ac:dyDescent="0.2">
      <c r="B102" s="44"/>
      <c r="C102" s="46"/>
      <c r="D102" s="46"/>
      <c r="E102" s="46"/>
      <c r="F102" s="46"/>
      <c r="G102" s="46"/>
      <c r="H102" s="46"/>
      <c r="I102" s="46"/>
      <c r="J102" s="46" t="str">
        <f>+Autodiagnóstico!E65</f>
        <v>Ejecución</v>
      </c>
      <c r="K102" s="46">
        <v>100</v>
      </c>
      <c r="L102" s="46">
        <f>+Autodiagnóstico!F65</f>
        <v>100</v>
      </c>
      <c r="M102" s="46"/>
      <c r="N102" s="46"/>
      <c r="O102" s="46"/>
      <c r="P102" s="46"/>
      <c r="Q102" s="46"/>
      <c r="R102" s="46"/>
      <c r="S102" s="46"/>
      <c r="T102" s="46"/>
      <c r="U102" s="45"/>
    </row>
    <row r="103" spans="2:21" x14ac:dyDescent="0.2">
      <c r="B103" s="44"/>
      <c r="C103" s="46"/>
      <c r="D103" s="46"/>
      <c r="E103" s="46"/>
      <c r="F103" s="46"/>
      <c r="G103" s="46"/>
      <c r="H103" s="46"/>
      <c r="I103" s="46"/>
      <c r="J103" s="46" t="str">
        <f>+Autodiagnóstico!E68</f>
        <v>Seguimiento y evaluación</v>
      </c>
      <c r="K103" s="46">
        <v>100</v>
      </c>
      <c r="L103" s="46">
        <f>+Autodiagnóstico!F68</f>
        <v>100</v>
      </c>
      <c r="M103" s="46"/>
      <c r="N103" s="46"/>
      <c r="O103" s="46"/>
      <c r="P103" s="46"/>
      <c r="Q103" s="46"/>
      <c r="R103" s="46"/>
      <c r="S103" s="46"/>
      <c r="T103" s="46"/>
      <c r="U103" s="45"/>
    </row>
    <row r="104" spans="2:21" x14ac:dyDescent="0.2">
      <c r="B104" s="44"/>
      <c r="C104" s="46"/>
      <c r="D104" s="46"/>
      <c r="E104" s="46"/>
      <c r="F104" s="46"/>
      <c r="G104" s="46"/>
      <c r="H104" s="46"/>
      <c r="I104" s="46"/>
      <c r="J104" s="46"/>
      <c r="K104" s="46"/>
      <c r="L104" s="46"/>
      <c r="M104" s="46"/>
      <c r="N104" s="46"/>
      <c r="O104" s="46"/>
      <c r="P104" s="46"/>
      <c r="Q104" s="46"/>
      <c r="R104" s="46"/>
      <c r="S104" s="46"/>
      <c r="T104" s="46"/>
      <c r="U104" s="45"/>
    </row>
    <row r="105" spans="2:21" x14ac:dyDescent="0.2">
      <c r="B105" s="44"/>
      <c r="C105" s="46"/>
      <c r="D105" s="46"/>
      <c r="E105" s="46"/>
      <c r="F105" s="46"/>
      <c r="G105" s="46"/>
      <c r="H105" s="46"/>
      <c r="I105" s="46"/>
      <c r="J105" s="46"/>
      <c r="K105" s="46"/>
      <c r="L105" s="46"/>
      <c r="M105" s="46"/>
      <c r="N105" s="46"/>
      <c r="O105" s="46"/>
      <c r="P105" s="46"/>
      <c r="Q105" s="46"/>
      <c r="R105" s="46"/>
      <c r="S105" s="46"/>
      <c r="T105" s="46"/>
      <c r="U105" s="45"/>
    </row>
    <row r="106" spans="2:21" x14ac:dyDescent="0.2">
      <c r="B106" s="44"/>
      <c r="C106" s="46"/>
      <c r="D106" s="46"/>
      <c r="E106" s="46"/>
      <c r="F106" s="46"/>
      <c r="G106" s="46"/>
      <c r="H106" s="46"/>
      <c r="I106" s="46"/>
      <c r="J106" s="46"/>
      <c r="K106" s="46"/>
      <c r="L106" s="46"/>
      <c r="M106" s="46"/>
      <c r="N106" s="46"/>
      <c r="O106" s="46"/>
      <c r="P106" s="46"/>
      <c r="Q106" s="46"/>
      <c r="R106" s="46"/>
      <c r="S106" s="46"/>
      <c r="T106" s="46"/>
      <c r="U106" s="45"/>
    </row>
    <row r="107" spans="2:21" x14ac:dyDescent="0.2">
      <c r="B107" s="44"/>
      <c r="C107" s="46"/>
      <c r="D107" s="46"/>
      <c r="E107" s="46"/>
      <c r="F107" s="46"/>
      <c r="G107" s="46"/>
      <c r="H107" s="46"/>
      <c r="I107" s="46"/>
      <c r="J107" s="46"/>
      <c r="K107" s="46"/>
      <c r="L107" s="46"/>
      <c r="M107" s="46"/>
      <c r="N107" s="46"/>
      <c r="O107" s="46"/>
      <c r="P107" s="46"/>
      <c r="Q107" s="46"/>
      <c r="R107" s="46"/>
      <c r="S107" s="46"/>
      <c r="T107" s="46"/>
      <c r="U107" s="45"/>
    </row>
    <row r="108" spans="2:21" x14ac:dyDescent="0.2">
      <c r="B108" s="44"/>
      <c r="C108" s="46"/>
      <c r="D108" s="46"/>
      <c r="E108" s="46"/>
      <c r="F108" s="46"/>
      <c r="G108" s="46"/>
      <c r="H108" s="46"/>
      <c r="I108" s="46"/>
      <c r="J108" s="46"/>
      <c r="K108" s="46"/>
      <c r="L108" s="46"/>
      <c r="M108" s="46"/>
      <c r="N108" s="46"/>
      <c r="O108" s="46"/>
      <c r="P108" s="46"/>
      <c r="Q108" s="46"/>
      <c r="R108" s="46"/>
      <c r="S108" s="46"/>
      <c r="T108" s="46"/>
      <c r="U108" s="45"/>
    </row>
    <row r="109" spans="2:21" x14ac:dyDescent="0.2">
      <c r="B109" s="44"/>
      <c r="C109" s="46"/>
      <c r="D109" s="46"/>
      <c r="E109" s="46"/>
      <c r="F109" s="46"/>
      <c r="G109" s="46"/>
      <c r="H109" s="46"/>
      <c r="I109" s="46"/>
      <c r="J109" s="46"/>
      <c r="K109" s="46"/>
      <c r="L109" s="46"/>
      <c r="M109" s="46"/>
      <c r="N109" s="46"/>
      <c r="O109" s="46"/>
      <c r="P109" s="46"/>
      <c r="Q109" s="46"/>
      <c r="R109" s="46"/>
      <c r="S109" s="46"/>
      <c r="T109" s="46"/>
      <c r="U109" s="45"/>
    </row>
    <row r="110" spans="2:21" x14ac:dyDescent="0.2">
      <c r="B110" s="44"/>
      <c r="C110" s="46"/>
      <c r="D110" s="46"/>
      <c r="E110" s="46"/>
      <c r="F110" s="46"/>
      <c r="G110" s="46"/>
      <c r="H110" s="46"/>
      <c r="I110" s="46"/>
      <c r="J110" s="46"/>
      <c r="K110" s="46"/>
      <c r="L110" s="46"/>
      <c r="M110" s="46"/>
      <c r="N110" s="46"/>
      <c r="O110" s="46"/>
      <c r="P110" s="46"/>
      <c r="Q110" s="46"/>
      <c r="R110" s="46"/>
      <c r="S110" s="46"/>
      <c r="T110" s="46"/>
      <c r="U110" s="45"/>
    </row>
    <row r="111" spans="2:21" x14ac:dyDescent="0.2">
      <c r="B111" s="44"/>
      <c r="C111" s="46"/>
      <c r="D111" s="46"/>
      <c r="E111" s="46"/>
      <c r="F111" s="46"/>
      <c r="G111" s="46"/>
      <c r="H111" s="46"/>
      <c r="I111" s="46"/>
      <c r="J111" s="46"/>
      <c r="K111" s="46"/>
      <c r="L111" s="46"/>
      <c r="M111" s="46"/>
      <c r="N111" s="46"/>
      <c r="O111" s="46"/>
      <c r="P111" s="46"/>
      <c r="Q111" s="46"/>
      <c r="R111" s="46"/>
      <c r="S111" s="46"/>
      <c r="T111" s="46"/>
      <c r="U111" s="45"/>
    </row>
    <row r="112" spans="2:21" x14ac:dyDescent="0.2">
      <c r="B112" s="44"/>
      <c r="C112" s="46"/>
      <c r="D112" s="46"/>
      <c r="E112" s="46"/>
      <c r="F112" s="46"/>
      <c r="G112" s="46"/>
      <c r="H112" s="46"/>
      <c r="I112" s="46"/>
      <c r="J112" s="46"/>
      <c r="K112" s="46"/>
      <c r="L112" s="46"/>
      <c r="M112" s="46"/>
      <c r="N112" s="46"/>
      <c r="O112" s="46"/>
      <c r="P112" s="46"/>
      <c r="Q112" s="46"/>
      <c r="R112" s="46"/>
      <c r="S112" s="46"/>
      <c r="T112" s="46"/>
      <c r="U112" s="45"/>
    </row>
    <row r="113" spans="2:21" x14ac:dyDescent="0.2">
      <c r="B113" s="44"/>
      <c r="C113" s="46"/>
      <c r="D113" s="46"/>
      <c r="E113" s="46"/>
      <c r="F113" s="46"/>
      <c r="G113" s="46"/>
      <c r="H113" s="46"/>
      <c r="I113" s="46"/>
      <c r="J113" s="46"/>
      <c r="K113" s="46"/>
      <c r="L113" s="46"/>
      <c r="M113" s="46"/>
      <c r="N113" s="46"/>
      <c r="O113" s="46"/>
      <c r="P113" s="46"/>
      <c r="Q113" s="46"/>
      <c r="R113" s="46"/>
      <c r="S113" s="46"/>
      <c r="T113" s="46"/>
      <c r="U113" s="45"/>
    </row>
    <row r="114" spans="2:21" x14ac:dyDescent="0.2">
      <c r="B114" s="44"/>
      <c r="C114" s="46"/>
      <c r="D114" s="46"/>
      <c r="E114" s="46"/>
      <c r="F114" s="46"/>
      <c r="G114" s="46"/>
      <c r="H114" s="46"/>
      <c r="I114" s="46"/>
      <c r="J114" s="46"/>
      <c r="K114" s="46"/>
      <c r="L114" s="46"/>
      <c r="M114" s="46"/>
      <c r="N114" s="46"/>
      <c r="O114" s="46"/>
      <c r="P114" s="46"/>
      <c r="Q114" s="46"/>
      <c r="R114" s="46"/>
      <c r="S114" s="46"/>
      <c r="T114" s="46"/>
      <c r="U114" s="45"/>
    </row>
    <row r="115" spans="2:21" x14ac:dyDescent="0.2">
      <c r="B115" s="44"/>
      <c r="C115" s="46"/>
      <c r="D115" s="46"/>
      <c r="E115" s="46"/>
      <c r="F115" s="46"/>
      <c r="G115" s="46"/>
      <c r="H115" s="46"/>
      <c r="I115" s="46"/>
      <c r="J115" s="46"/>
      <c r="K115" s="46"/>
      <c r="L115" s="46"/>
      <c r="M115" s="46"/>
      <c r="N115" s="46"/>
      <c r="O115" s="46"/>
      <c r="P115" s="46"/>
      <c r="Q115" s="46"/>
      <c r="R115" s="46"/>
      <c r="S115" s="46"/>
      <c r="T115" s="46"/>
      <c r="U115" s="45"/>
    </row>
    <row r="116" spans="2:21" x14ac:dyDescent="0.2">
      <c r="B116" s="44"/>
      <c r="C116" s="46"/>
      <c r="D116" s="46"/>
      <c r="E116" s="46"/>
      <c r="F116" s="46"/>
      <c r="G116" s="46"/>
      <c r="H116" s="46"/>
      <c r="I116" s="46"/>
      <c r="J116" s="46"/>
      <c r="K116" s="46"/>
      <c r="L116" s="46"/>
      <c r="M116" s="46"/>
      <c r="N116" s="46"/>
      <c r="O116" s="46"/>
      <c r="P116" s="46"/>
      <c r="Q116" s="46"/>
      <c r="R116" s="46"/>
      <c r="S116" s="46"/>
      <c r="T116" s="46"/>
      <c r="U116" s="45"/>
    </row>
    <row r="117" spans="2:21" x14ac:dyDescent="0.2">
      <c r="B117" s="44"/>
      <c r="C117" s="46"/>
      <c r="D117" s="46"/>
      <c r="E117" s="46"/>
      <c r="F117" s="46"/>
      <c r="G117" s="46"/>
      <c r="H117" s="46"/>
      <c r="I117" s="46"/>
      <c r="J117" s="46"/>
      <c r="K117" s="46"/>
      <c r="L117" s="46"/>
      <c r="M117" s="46"/>
      <c r="N117" s="46"/>
      <c r="O117" s="46"/>
      <c r="P117" s="46"/>
      <c r="Q117" s="46"/>
      <c r="R117" s="46"/>
      <c r="S117" s="46"/>
      <c r="T117" s="46"/>
      <c r="U117" s="45"/>
    </row>
    <row r="118" spans="2:21" x14ac:dyDescent="0.2">
      <c r="B118" s="44"/>
      <c r="C118" s="46"/>
      <c r="D118" s="46"/>
      <c r="E118" s="46"/>
      <c r="F118" s="46"/>
      <c r="G118" s="46"/>
      <c r="H118" s="46"/>
      <c r="I118" s="46"/>
      <c r="J118" s="46"/>
      <c r="K118" s="46"/>
      <c r="L118" s="46"/>
      <c r="M118" s="46"/>
      <c r="N118" s="46"/>
      <c r="O118" s="46"/>
      <c r="P118" s="46"/>
      <c r="Q118" s="46"/>
      <c r="R118" s="46"/>
      <c r="S118" s="46"/>
      <c r="T118" s="46"/>
      <c r="U118" s="45"/>
    </row>
    <row r="119" spans="2:21" x14ac:dyDescent="0.2">
      <c r="B119" s="44"/>
      <c r="C119" s="46"/>
      <c r="D119" s="46"/>
      <c r="E119" s="46"/>
      <c r="F119" s="46"/>
      <c r="G119" s="46"/>
      <c r="H119" s="46"/>
      <c r="I119" s="46"/>
      <c r="J119" s="46"/>
      <c r="K119" s="46"/>
      <c r="L119" s="46"/>
      <c r="M119" s="46"/>
      <c r="N119" s="46"/>
      <c r="O119" s="46"/>
      <c r="P119" s="46"/>
      <c r="Q119" s="46"/>
      <c r="R119" s="46"/>
      <c r="S119" s="46"/>
      <c r="T119" s="46"/>
      <c r="U119" s="45"/>
    </row>
    <row r="120" spans="2:21" x14ac:dyDescent="0.2">
      <c r="B120" s="44"/>
      <c r="C120" s="46"/>
      <c r="D120" s="46"/>
      <c r="E120" s="46"/>
      <c r="F120" s="46"/>
      <c r="G120" s="46"/>
      <c r="H120" s="46"/>
      <c r="I120" s="46"/>
      <c r="J120" s="46"/>
      <c r="K120" s="342" t="s">
        <v>212</v>
      </c>
      <c r="L120" s="342"/>
      <c r="M120" s="342"/>
      <c r="N120" s="342"/>
      <c r="O120" s="46"/>
      <c r="P120" s="46"/>
      <c r="Q120" s="46"/>
      <c r="R120" s="46"/>
      <c r="S120" s="46"/>
      <c r="T120" s="46"/>
      <c r="U120" s="45"/>
    </row>
    <row r="121" spans="2:21" ht="15" x14ac:dyDescent="0.25">
      <c r="B121" s="44"/>
      <c r="C121" s="46"/>
      <c r="D121" s="46"/>
      <c r="E121" s="46"/>
      <c r="F121" s="46"/>
      <c r="G121" s="46"/>
      <c r="H121" s="46"/>
      <c r="I121" s="46"/>
      <c r="J121" s="46"/>
      <c r="K121" s="99" t="str">
        <f>+Autodiagnóstico!C69</f>
        <v>Acción de repetición y recuperación de bienes públicos</v>
      </c>
      <c r="L121" s="46"/>
      <c r="M121" s="46"/>
      <c r="N121" s="46"/>
      <c r="O121" s="46"/>
      <c r="P121" s="46"/>
      <c r="Q121" s="46"/>
      <c r="R121" s="46"/>
      <c r="S121" s="46"/>
      <c r="T121" s="46"/>
      <c r="U121" s="45"/>
    </row>
    <row r="122" spans="2:21" x14ac:dyDescent="0.2">
      <c r="B122" s="44"/>
      <c r="C122" s="46"/>
      <c r="D122" s="46"/>
      <c r="E122" s="46"/>
      <c r="F122" s="46"/>
      <c r="G122" s="46"/>
      <c r="H122" s="46"/>
      <c r="I122" s="46"/>
      <c r="J122" s="46"/>
      <c r="K122" s="46"/>
      <c r="L122" s="46"/>
      <c r="M122" s="46"/>
      <c r="N122" s="46"/>
      <c r="O122" s="46"/>
      <c r="P122" s="46"/>
      <c r="Q122" s="46"/>
      <c r="R122" s="46"/>
      <c r="S122" s="46"/>
      <c r="T122" s="46"/>
      <c r="U122" s="45"/>
    </row>
    <row r="123" spans="2:21" x14ac:dyDescent="0.2">
      <c r="B123" s="44"/>
      <c r="C123" s="46"/>
      <c r="D123" s="46"/>
      <c r="E123" s="46"/>
      <c r="F123" s="46"/>
      <c r="G123" s="46"/>
      <c r="H123" s="46"/>
      <c r="I123" s="46"/>
      <c r="J123" s="46"/>
      <c r="K123" s="46"/>
      <c r="L123" s="46"/>
      <c r="M123" s="46"/>
      <c r="N123" s="46"/>
      <c r="O123" s="46"/>
      <c r="P123" s="46"/>
      <c r="Q123" s="46"/>
      <c r="R123" s="46"/>
      <c r="S123" s="46"/>
      <c r="T123" s="46"/>
      <c r="U123" s="45"/>
    </row>
    <row r="124" spans="2:21" x14ac:dyDescent="0.2">
      <c r="B124" s="44"/>
      <c r="C124" s="46"/>
      <c r="D124" s="46"/>
      <c r="E124" s="46"/>
      <c r="F124" s="46"/>
      <c r="G124" s="46"/>
      <c r="H124" s="46"/>
      <c r="I124" s="46"/>
      <c r="J124" s="46"/>
      <c r="K124" s="46"/>
      <c r="L124" s="46"/>
      <c r="M124" s="46"/>
      <c r="N124" s="46"/>
      <c r="O124" s="46"/>
      <c r="P124" s="46"/>
      <c r="Q124" s="46"/>
      <c r="R124" s="46"/>
      <c r="S124" s="46"/>
      <c r="T124" s="46"/>
      <c r="U124" s="45"/>
    </row>
    <row r="125" spans="2:21" x14ac:dyDescent="0.2">
      <c r="B125" s="44"/>
      <c r="C125" s="46"/>
      <c r="D125" s="46"/>
      <c r="E125" s="46"/>
      <c r="F125" s="46"/>
      <c r="G125" s="46"/>
      <c r="H125" s="46"/>
      <c r="I125" s="46"/>
      <c r="J125" s="46" t="str">
        <f>+Autodiagnóstico!E69</f>
        <v>Planeación</v>
      </c>
      <c r="K125" s="46">
        <v>100</v>
      </c>
      <c r="L125" s="100">
        <f>+Autodiagnóstico!F69</f>
        <v>100</v>
      </c>
      <c r="M125" s="46"/>
      <c r="N125" s="46"/>
      <c r="O125" s="46"/>
      <c r="P125" s="46"/>
      <c r="Q125" s="46"/>
      <c r="R125" s="46"/>
      <c r="S125" s="46"/>
      <c r="T125" s="46"/>
      <c r="U125" s="45"/>
    </row>
    <row r="126" spans="2:21" x14ac:dyDescent="0.2">
      <c r="B126" s="44"/>
      <c r="C126" s="46"/>
      <c r="D126" s="46"/>
      <c r="E126" s="46"/>
      <c r="F126" s="46"/>
      <c r="G126" s="46"/>
      <c r="H126" s="46"/>
      <c r="I126" s="46"/>
      <c r="J126" s="46" t="str">
        <f>+Autodiagnóstico!E71</f>
        <v>Ejecución</v>
      </c>
      <c r="K126" s="46">
        <v>100</v>
      </c>
      <c r="L126" s="100">
        <f>+Autodiagnóstico!F71</f>
        <v>100</v>
      </c>
      <c r="M126" s="46"/>
      <c r="N126" s="46"/>
      <c r="O126" s="46"/>
      <c r="P126" s="46"/>
      <c r="Q126" s="46"/>
      <c r="R126" s="46"/>
      <c r="S126" s="46"/>
      <c r="T126" s="46"/>
      <c r="U126" s="45"/>
    </row>
    <row r="127" spans="2:21" x14ac:dyDescent="0.2">
      <c r="B127" s="44"/>
      <c r="C127" s="46"/>
      <c r="D127" s="46"/>
      <c r="E127" s="46"/>
      <c r="F127" s="46"/>
      <c r="G127" s="46"/>
      <c r="H127" s="46"/>
      <c r="I127" s="46"/>
      <c r="J127" s="46" t="str">
        <f>+Autodiagnóstico!E76</f>
        <v>Seguimiento y evaluación</v>
      </c>
      <c r="K127" s="46">
        <v>100</v>
      </c>
      <c r="L127" s="100">
        <f>+Autodiagnóstico!F76</f>
        <v>100</v>
      </c>
      <c r="M127" s="46"/>
      <c r="N127" s="46"/>
      <c r="O127" s="46"/>
      <c r="P127" s="46"/>
      <c r="Q127" s="46"/>
      <c r="R127" s="46"/>
      <c r="S127" s="46"/>
      <c r="T127" s="46"/>
      <c r="U127" s="45"/>
    </row>
    <row r="128" spans="2:21" x14ac:dyDescent="0.2">
      <c r="B128" s="44"/>
      <c r="C128" s="46"/>
      <c r="D128" s="46"/>
      <c r="E128" s="46"/>
      <c r="F128" s="46"/>
      <c r="G128" s="46"/>
      <c r="H128" s="46"/>
      <c r="I128" s="46"/>
      <c r="J128" s="46"/>
      <c r="K128" s="46"/>
      <c r="L128" s="46"/>
      <c r="M128" s="46"/>
      <c r="N128" s="46"/>
      <c r="O128" s="46"/>
      <c r="P128" s="46"/>
      <c r="Q128" s="46"/>
      <c r="R128" s="46"/>
      <c r="S128" s="46"/>
      <c r="T128" s="46"/>
      <c r="U128" s="45"/>
    </row>
    <row r="129" spans="2:21" x14ac:dyDescent="0.2">
      <c r="B129" s="44"/>
      <c r="C129" s="46"/>
      <c r="D129" s="46"/>
      <c r="E129" s="46"/>
      <c r="F129" s="46"/>
      <c r="G129" s="46"/>
      <c r="H129" s="46"/>
      <c r="I129" s="46"/>
      <c r="J129" s="46"/>
      <c r="K129" s="46"/>
      <c r="L129" s="46"/>
      <c r="M129" s="46"/>
      <c r="N129" s="46"/>
      <c r="O129" s="46"/>
      <c r="P129" s="46"/>
      <c r="Q129" s="46"/>
      <c r="R129" s="46"/>
      <c r="S129" s="46"/>
      <c r="T129" s="46"/>
      <c r="U129" s="45"/>
    </row>
    <row r="130" spans="2:21" x14ac:dyDescent="0.2">
      <c r="B130" s="44"/>
      <c r="C130" s="46"/>
      <c r="D130" s="46"/>
      <c r="E130" s="46"/>
      <c r="F130" s="46"/>
      <c r="G130" s="46"/>
      <c r="H130" s="46"/>
      <c r="I130" s="46"/>
      <c r="J130" s="46"/>
      <c r="K130" s="46"/>
      <c r="L130" s="46"/>
      <c r="M130" s="46"/>
      <c r="N130" s="46"/>
      <c r="O130" s="46"/>
      <c r="P130" s="46"/>
      <c r="Q130" s="46"/>
      <c r="R130" s="46"/>
      <c r="S130" s="46"/>
      <c r="T130" s="46"/>
      <c r="U130" s="45"/>
    </row>
    <row r="131" spans="2:21" x14ac:dyDescent="0.2">
      <c r="B131" s="44"/>
      <c r="C131" s="46"/>
      <c r="D131" s="46"/>
      <c r="E131" s="46"/>
      <c r="F131" s="46"/>
      <c r="G131" s="46"/>
      <c r="H131" s="46"/>
      <c r="I131" s="46"/>
      <c r="J131" s="46"/>
      <c r="K131" s="46"/>
      <c r="L131" s="46"/>
      <c r="M131" s="46"/>
      <c r="N131" s="46"/>
      <c r="O131" s="46"/>
      <c r="P131" s="46"/>
      <c r="Q131" s="46"/>
      <c r="R131" s="46"/>
      <c r="S131" s="46"/>
      <c r="T131" s="46"/>
      <c r="U131" s="45"/>
    </row>
    <row r="132" spans="2:21" x14ac:dyDescent="0.2">
      <c r="B132" s="44"/>
      <c r="C132" s="46"/>
      <c r="D132" s="46"/>
      <c r="E132" s="46"/>
      <c r="F132" s="46"/>
      <c r="G132" s="46"/>
      <c r="H132" s="46"/>
      <c r="I132" s="46"/>
      <c r="J132" s="46"/>
      <c r="K132" s="46"/>
      <c r="L132" s="46"/>
      <c r="M132" s="46"/>
      <c r="N132" s="46"/>
      <c r="O132" s="46"/>
      <c r="P132" s="46"/>
      <c r="Q132" s="46"/>
      <c r="R132" s="46"/>
      <c r="S132" s="46"/>
      <c r="T132" s="46"/>
      <c r="U132" s="45"/>
    </row>
    <row r="133" spans="2:21" x14ac:dyDescent="0.2">
      <c r="B133" s="44"/>
      <c r="C133" s="46"/>
      <c r="D133" s="46"/>
      <c r="E133" s="46"/>
      <c r="F133" s="46"/>
      <c r="G133" s="46"/>
      <c r="H133" s="46"/>
      <c r="I133" s="46"/>
      <c r="J133" s="46"/>
      <c r="K133" s="46"/>
      <c r="L133" s="46"/>
      <c r="M133" s="46"/>
      <c r="N133" s="46"/>
      <c r="O133" s="46"/>
      <c r="P133" s="46"/>
      <c r="Q133" s="46"/>
      <c r="R133" s="46"/>
      <c r="S133" s="46"/>
      <c r="T133" s="46"/>
      <c r="U133" s="45"/>
    </row>
    <row r="134" spans="2:21" x14ac:dyDescent="0.2">
      <c r="B134" s="44"/>
      <c r="C134" s="46"/>
      <c r="D134" s="46"/>
      <c r="E134" s="46"/>
      <c r="F134" s="46"/>
      <c r="G134" s="46"/>
      <c r="H134" s="46"/>
      <c r="I134" s="46"/>
      <c r="J134" s="46"/>
      <c r="K134" s="46"/>
      <c r="L134" s="46"/>
      <c r="M134" s="46"/>
      <c r="N134" s="46"/>
      <c r="O134" s="46"/>
      <c r="P134" s="46"/>
      <c r="Q134" s="46"/>
      <c r="R134" s="46"/>
      <c r="S134" s="46"/>
      <c r="T134" s="46"/>
      <c r="U134" s="45"/>
    </row>
    <row r="135" spans="2:21" x14ac:dyDescent="0.2">
      <c r="B135" s="44"/>
      <c r="C135" s="46"/>
      <c r="D135" s="46"/>
      <c r="E135" s="46"/>
      <c r="F135" s="46"/>
      <c r="G135" s="46"/>
      <c r="H135" s="46"/>
      <c r="I135" s="46"/>
      <c r="J135" s="46"/>
      <c r="K135" s="46"/>
      <c r="L135" s="46"/>
      <c r="M135" s="46"/>
      <c r="N135" s="46"/>
      <c r="O135" s="46"/>
      <c r="P135" s="46"/>
      <c r="Q135" s="46"/>
      <c r="R135" s="46"/>
      <c r="S135" s="46"/>
      <c r="T135" s="46"/>
      <c r="U135" s="45"/>
    </row>
    <row r="136" spans="2:21" x14ac:dyDescent="0.2">
      <c r="B136" s="44"/>
      <c r="C136" s="46"/>
      <c r="D136" s="46"/>
      <c r="E136" s="46"/>
      <c r="F136" s="46"/>
      <c r="G136" s="46"/>
      <c r="H136" s="46"/>
      <c r="I136" s="46"/>
      <c r="J136" s="46"/>
      <c r="K136" s="46"/>
      <c r="L136" s="46"/>
      <c r="M136" s="46"/>
      <c r="N136" s="46"/>
      <c r="O136" s="46"/>
      <c r="P136" s="46"/>
      <c r="Q136" s="46"/>
      <c r="R136" s="46"/>
      <c r="S136" s="46"/>
      <c r="T136" s="46"/>
      <c r="U136" s="45"/>
    </row>
    <row r="137" spans="2:21" x14ac:dyDescent="0.2">
      <c r="B137" s="44"/>
      <c r="C137" s="46"/>
      <c r="D137" s="46"/>
      <c r="E137" s="46"/>
      <c r="F137" s="46"/>
      <c r="G137" s="46"/>
      <c r="H137" s="46"/>
      <c r="I137" s="46"/>
      <c r="J137" s="46"/>
      <c r="K137" s="46"/>
      <c r="L137" s="46"/>
      <c r="M137" s="46"/>
      <c r="N137" s="46"/>
      <c r="O137" s="46"/>
      <c r="P137" s="46"/>
      <c r="Q137" s="46"/>
      <c r="R137" s="46"/>
      <c r="S137" s="46"/>
      <c r="T137" s="46"/>
      <c r="U137" s="45"/>
    </row>
    <row r="138" spans="2:21" x14ac:dyDescent="0.2">
      <c r="B138" s="44"/>
      <c r="C138" s="46"/>
      <c r="D138" s="46"/>
      <c r="E138" s="46"/>
      <c r="F138" s="46"/>
      <c r="G138" s="46"/>
      <c r="H138" s="46"/>
      <c r="I138" s="46"/>
      <c r="J138" s="46"/>
      <c r="K138" s="46"/>
      <c r="L138" s="46"/>
      <c r="M138" s="46"/>
      <c r="N138" s="46"/>
      <c r="O138" s="46"/>
      <c r="P138" s="46"/>
      <c r="Q138" s="46"/>
      <c r="R138" s="46"/>
      <c r="S138" s="46"/>
      <c r="T138" s="46"/>
      <c r="U138" s="45"/>
    </row>
    <row r="139" spans="2:21" x14ac:dyDescent="0.2">
      <c r="B139" s="44"/>
      <c r="C139" s="46"/>
      <c r="D139" s="46"/>
      <c r="E139" s="46"/>
      <c r="F139" s="46"/>
      <c r="G139" s="46"/>
      <c r="H139" s="46"/>
      <c r="I139" s="46"/>
      <c r="J139" s="46"/>
      <c r="K139" s="46"/>
      <c r="L139" s="46"/>
      <c r="M139" s="46"/>
      <c r="N139" s="46"/>
      <c r="O139" s="46"/>
      <c r="P139" s="46"/>
      <c r="Q139" s="46"/>
      <c r="R139" s="46"/>
      <c r="S139" s="46"/>
      <c r="T139" s="46"/>
      <c r="U139" s="45"/>
    </row>
    <row r="140" spans="2:21" x14ac:dyDescent="0.2">
      <c r="B140" s="44"/>
      <c r="C140" s="46"/>
      <c r="D140" s="46"/>
      <c r="E140" s="46"/>
      <c r="F140" s="46"/>
      <c r="G140" s="46"/>
      <c r="H140" s="46"/>
      <c r="I140" s="46"/>
      <c r="J140" s="46"/>
      <c r="K140" s="46"/>
      <c r="L140" s="46"/>
      <c r="M140" s="46"/>
      <c r="N140" s="46"/>
      <c r="O140" s="46"/>
      <c r="P140" s="46"/>
      <c r="Q140" s="46"/>
      <c r="R140" s="46"/>
      <c r="S140" s="46"/>
      <c r="T140" s="46"/>
      <c r="U140" s="45"/>
    </row>
    <row r="141" spans="2:21" x14ac:dyDescent="0.2">
      <c r="B141" s="44"/>
      <c r="C141" s="46"/>
      <c r="D141" s="46"/>
      <c r="E141" s="46"/>
      <c r="F141" s="46"/>
      <c r="G141" s="46"/>
      <c r="H141" s="46"/>
      <c r="I141" s="46"/>
      <c r="J141" s="46"/>
      <c r="K141" s="46"/>
      <c r="L141" s="46"/>
      <c r="M141" s="46"/>
      <c r="N141" s="46"/>
      <c r="O141" s="46"/>
      <c r="P141" s="46"/>
      <c r="Q141" s="46"/>
      <c r="R141" s="46"/>
      <c r="S141" s="46"/>
      <c r="T141" s="46"/>
      <c r="U141" s="45"/>
    </row>
    <row r="142" spans="2:21" x14ac:dyDescent="0.2">
      <c r="B142" s="44"/>
      <c r="C142" s="46"/>
      <c r="D142" s="46"/>
      <c r="E142" s="46"/>
      <c r="F142" s="46"/>
      <c r="G142" s="46"/>
      <c r="H142" s="46"/>
      <c r="I142" s="46"/>
      <c r="J142" s="46"/>
      <c r="K142" s="46"/>
      <c r="L142" s="46"/>
      <c r="M142" s="46"/>
      <c r="N142" s="46"/>
      <c r="O142" s="46"/>
      <c r="P142" s="46"/>
      <c r="Q142" s="46"/>
      <c r="R142" s="46"/>
      <c r="S142" s="46"/>
      <c r="T142" s="46"/>
      <c r="U142" s="45"/>
    </row>
    <row r="143" spans="2:21" x14ac:dyDescent="0.2">
      <c r="B143" s="44"/>
      <c r="C143" s="46"/>
      <c r="D143" s="46"/>
      <c r="E143" s="46"/>
      <c r="F143" s="46"/>
      <c r="G143" s="46"/>
      <c r="H143" s="46"/>
      <c r="I143" s="46"/>
      <c r="J143" s="46"/>
      <c r="K143" s="342" t="s">
        <v>213</v>
      </c>
      <c r="L143" s="342"/>
      <c r="M143" s="342"/>
      <c r="N143" s="342"/>
      <c r="O143" s="46"/>
      <c r="P143" s="46"/>
      <c r="Q143" s="46"/>
      <c r="R143" s="46"/>
      <c r="S143" s="46"/>
      <c r="T143" s="46"/>
      <c r="U143" s="45"/>
    </row>
    <row r="144" spans="2:21" ht="15" x14ac:dyDescent="0.25">
      <c r="B144" s="44"/>
      <c r="C144" s="46"/>
      <c r="D144" s="46"/>
      <c r="E144" s="46"/>
      <c r="F144" s="46"/>
      <c r="G144" s="46"/>
      <c r="H144" s="46"/>
      <c r="I144" s="46"/>
      <c r="J144" s="46"/>
      <c r="K144" s="344" t="str">
        <f>+Autodiagnóstico!C81</f>
        <v>Prevención del daño antijurídico</v>
      </c>
      <c r="L144" s="344"/>
      <c r="M144" s="344"/>
      <c r="N144" s="344"/>
      <c r="O144" s="46"/>
      <c r="P144" s="46"/>
      <c r="Q144" s="46"/>
      <c r="R144" s="46"/>
      <c r="S144" s="46"/>
      <c r="T144" s="46"/>
      <c r="U144" s="45"/>
    </row>
    <row r="145" spans="2:21" x14ac:dyDescent="0.2">
      <c r="B145" s="44"/>
      <c r="C145" s="46"/>
      <c r="D145" s="46"/>
      <c r="E145" s="46"/>
      <c r="F145" s="46"/>
      <c r="G145" s="46"/>
      <c r="H145" s="46"/>
      <c r="I145" s="46"/>
      <c r="J145" s="46"/>
      <c r="K145" s="46"/>
      <c r="L145" s="46"/>
      <c r="M145" s="46"/>
      <c r="N145" s="46"/>
      <c r="O145" s="46"/>
      <c r="P145" s="46"/>
      <c r="Q145" s="46"/>
      <c r="R145" s="46"/>
      <c r="S145" s="46"/>
      <c r="T145" s="46"/>
      <c r="U145" s="45"/>
    </row>
    <row r="146" spans="2:21" x14ac:dyDescent="0.2">
      <c r="B146" s="44"/>
      <c r="C146" s="46"/>
      <c r="D146" s="46"/>
      <c r="E146" s="46"/>
      <c r="F146" s="46"/>
      <c r="G146" s="46"/>
      <c r="H146" s="46"/>
      <c r="I146" s="46"/>
      <c r="J146" s="46"/>
      <c r="K146" s="46"/>
      <c r="L146" s="46"/>
      <c r="M146" s="46"/>
      <c r="N146" s="46"/>
      <c r="O146" s="46"/>
      <c r="P146" s="46"/>
      <c r="Q146" s="46"/>
      <c r="R146" s="46"/>
      <c r="S146" s="46"/>
      <c r="T146" s="46"/>
      <c r="U146" s="45"/>
    </row>
    <row r="147" spans="2:21" x14ac:dyDescent="0.2">
      <c r="B147" s="44"/>
      <c r="C147" s="46"/>
      <c r="D147" s="46"/>
      <c r="E147" s="46"/>
      <c r="F147" s="46"/>
      <c r="G147" s="46"/>
      <c r="H147" s="46"/>
      <c r="I147" s="46"/>
      <c r="J147" s="46" t="str">
        <f>+Autodiagnóstico!E81</f>
        <v>Planeación</v>
      </c>
      <c r="K147" s="46">
        <v>100</v>
      </c>
      <c r="L147" s="100">
        <f>+Autodiagnóstico!F81</f>
        <v>78.333333333333329</v>
      </c>
      <c r="M147" s="46"/>
      <c r="N147" s="46"/>
      <c r="O147" s="46"/>
      <c r="P147" s="46"/>
      <c r="Q147" s="46"/>
      <c r="R147" s="46"/>
      <c r="S147" s="46"/>
      <c r="T147" s="46"/>
      <c r="U147" s="45"/>
    </row>
    <row r="148" spans="2:21" x14ac:dyDescent="0.2">
      <c r="B148" s="44"/>
      <c r="C148" s="46"/>
      <c r="D148" s="46"/>
      <c r="E148" s="46"/>
      <c r="F148" s="46"/>
      <c r="G148" s="46"/>
      <c r="H148" s="46"/>
      <c r="I148" s="46"/>
      <c r="J148" s="46" t="str">
        <f>+Autodiagnóstico!E87</f>
        <v>Ejecución</v>
      </c>
      <c r="K148" s="46">
        <v>100</v>
      </c>
      <c r="L148" s="100">
        <f>+Autodiagnóstico!F87</f>
        <v>10</v>
      </c>
      <c r="M148" s="46"/>
      <c r="N148" s="46"/>
      <c r="O148" s="46"/>
      <c r="P148" s="46"/>
      <c r="Q148" s="46"/>
      <c r="R148" s="46"/>
      <c r="S148" s="46"/>
      <c r="T148" s="46"/>
      <c r="U148" s="45"/>
    </row>
    <row r="149" spans="2:21" x14ac:dyDescent="0.2">
      <c r="B149" s="44"/>
      <c r="C149" s="46"/>
      <c r="D149" s="46"/>
      <c r="E149" s="46"/>
      <c r="F149" s="46"/>
      <c r="G149" s="46"/>
      <c r="H149" s="46"/>
      <c r="I149" s="46"/>
      <c r="J149" s="46" t="str">
        <f>+Autodiagnóstico!E93</f>
        <v>Seguimiento y evaluación</v>
      </c>
      <c r="K149" s="46">
        <v>100</v>
      </c>
      <c r="L149" s="46">
        <f>+Autodiagnóstico!F93</f>
        <v>40</v>
      </c>
      <c r="M149" s="46"/>
      <c r="N149" s="46"/>
      <c r="O149" s="46"/>
      <c r="P149" s="46"/>
      <c r="Q149" s="46"/>
      <c r="R149" s="46"/>
      <c r="S149" s="46"/>
      <c r="T149" s="46"/>
      <c r="U149" s="45"/>
    </row>
    <row r="150" spans="2:21" x14ac:dyDescent="0.2">
      <c r="B150" s="44"/>
      <c r="C150" s="46"/>
      <c r="D150" s="46"/>
      <c r="E150" s="46"/>
      <c r="F150" s="46"/>
      <c r="G150" s="46"/>
      <c r="H150" s="46"/>
      <c r="I150" s="46"/>
      <c r="J150" s="46"/>
      <c r="K150" s="46"/>
      <c r="L150" s="46"/>
      <c r="M150" s="46"/>
      <c r="N150" s="46"/>
      <c r="O150" s="46"/>
      <c r="P150" s="46"/>
      <c r="Q150" s="46"/>
      <c r="R150" s="46"/>
      <c r="S150" s="46"/>
      <c r="T150" s="46"/>
      <c r="U150" s="45"/>
    </row>
    <row r="151" spans="2:21" x14ac:dyDescent="0.2">
      <c r="B151" s="44"/>
      <c r="C151" s="46"/>
      <c r="D151" s="46"/>
      <c r="E151" s="46"/>
      <c r="F151" s="46"/>
      <c r="G151" s="46"/>
      <c r="H151" s="46"/>
      <c r="I151" s="46"/>
      <c r="J151" s="46"/>
      <c r="K151" s="46"/>
      <c r="L151" s="46"/>
      <c r="M151" s="46"/>
      <c r="N151" s="46"/>
      <c r="O151" s="46"/>
      <c r="P151" s="46"/>
      <c r="Q151" s="46"/>
      <c r="R151" s="46"/>
      <c r="S151" s="46"/>
      <c r="T151" s="46"/>
      <c r="U151" s="45"/>
    </row>
    <row r="152" spans="2:21" x14ac:dyDescent="0.2">
      <c r="B152" s="44"/>
      <c r="C152" s="46"/>
      <c r="D152" s="46"/>
      <c r="E152" s="46"/>
      <c r="F152" s="46"/>
      <c r="G152" s="46"/>
      <c r="H152" s="46"/>
      <c r="I152" s="46"/>
      <c r="J152" s="46"/>
      <c r="K152" s="46"/>
      <c r="L152" s="46"/>
      <c r="M152" s="46"/>
      <c r="N152" s="46"/>
      <c r="O152" s="46"/>
      <c r="P152" s="46"/>
      <c r="Q152" s="46"/>
      <c r="R152" s="46"/>
      <c r="S152" s="46"/>
      <c r="T152" s="46"/>
      <c r="U152" s="45"/>
    </row>
    <row r="153" spans="2:21" x14ac:dyDescent="0.2">
      <c r="B153" s="44"/>
      <c r="C153" s="46"/>
      <c r="D153" s="46"/>
      <c r="E153" s="46"/>
      <c r="F153" s="46"/>
      <c r="G153" s="46"/>
      <c r="H153" s="46"/>
      <c r="I153" s="46"/>
      <c r="J153" s="46"/>
      <c r="K153" s="46"/>
      <c r="L153" s="46"/>
      <c r="M153" s="46"/>
      <c r="N153" s="46"/>
      <c r="O153" s="46"/>
      <c r="P153" s="46"/>
      <c r="Q153" s="46"/>
      <c r="R153" s="46"/>
      <c r="S153" s="46"/>
      <c r="T153" s="46"/>
      <c r="U153" s="45"/>
    </row>
    <row r="154" spans="2:21" x14ac:dyDescent="0.2">
      <c r="B154" s="44"/>
      <c r="C154" s="46"/>
      <c r="D154" s="46"/>
      <c r="E154" s="46"/>
      <c r="F154" s="46"/>
      <c r="G154" s="46"/>
      <c r="H154" s="46"/>
      <c r="I154" s="46"/>
      <c r="J154" s="46"/>
      <c r="K154" s="46"/>
      <c r="L154" s="46"/>
      <c r="M154" s="46"/>
      <c r="N154" s="46"/>
      <c r="O154" s="46"/>
      <c r="P154" s="46"/>
      <c r="Q154" s="46"/>
      <c r="R154" s="46"/>
      <c r="S154" s="46"/>
      <c r="T154" s="46"/>
      <c r="U154" s="45"/>
    </row>
    <row r="155" spans="2:21" x14ac:dyDescent="0.2">
      <c r="B155" s="44"/>
      <c r="C155" s="46"/>
      <c r="D155" s="46"/>
      <c r="E155" s="46"/>
      <c r="F155" s="46"/>
      <c r="G155" s="46"/>
      <c r="H155" s="46"/>
      <c r="I155" s="46"/>
      <c r="J155" s="46"/>
      <c r="K155" s="46"/>
      <c r="L155" s="46"/>
      <c r="M155" s="46"/>
      <c r="N155" s="46"/>
      <c r="O155" s="46"/>
      <c r="P155" s="46"/>
      <c r="Q155" s="46"/>
      <c r="R155" s="46"/>
      <c r="S155" s="46"/>
      <c r="T155" s="46"/>
      <c r="U155" s="45"/>
    </row>
    <row r="156" spans="2:21" x14ac:dyDescent="0.2">
      <c r="B156" s="44"/>
      <c r="C156" s="46"/>
      <c r="D156" s="46"/>
      <c r="E156" s="46"/>
      <c r="F156" s="46"/>
      <c r="G156" s="46"/>
      <c r="H156" s="46"/>
      <c r="I156" s="46"/>
      <c r="J156" s="46"/>
      <c r="K156" s="46"/>
      <c r="L156" s="46"/>
      <c r="M156" s="46"/>
      <c r="N156" s="46"/>
      <c r="O156" s="46"/>
      <c r="P156" s="46"/>
      <c r="Q156" s="46"/>
      <c r="R156" s="46"/>
      <c r="S156" s="46"/>
      <c r="T156" s="46"/>
      <c r="U156" s="45"/>
    </row>
    <row r="157" spans="2:21" x14ac:dyDescent="0.2">
      <c r="B157" s="44"/>
      <c r="C157" s="46"/>
      <c r="D157" s="46"/>
      <c r="E157" s="46"/>
      <c r="F157" s="46"/>
      <c r="G157" s="46"/>
      <c r="H157" s="46"/>
      <c r="I157" s="46"/>
      <c r="J157" s="46"/>
      <c r="K157" s="46"/>
      <c r="L157" s="46"/>
      <c r="M157" s="46"/>
      <c r="N157" s="46"/>
      <c r="O157" s="46"/>
      <c r="P157" s="46"/>
      <c r="Q157" s="46"/>
      <c r="R157" s="46"/>
      <c r="S157" s="46"/>
      <c r="T157" s="46"/>
      <c r="U157" s="45"/>
    </row>
    <row r="158" spans="2:21" x14ac:dyDescent="0.2">
      <c r="B158" s="44"/>
      <c r="C158" s="46"/>
      <c r="D158" s="46"/>
      <c r="E158" s="46"/>
      <c r="F158" s="46"/>
      <c r="G158" s="46"/>
      <c r="H158" s="46"/>
      <c r="I158" s="46"/>
      <c r="J158" s="46"/>
      <c r="K158" s="46"/>
      <c r="L158" s="46"/>
      <c r="M158" s="46"/>
      <c r="N158" s="46"/>
      <c r="O158" s="46"/>
      <c r="P158" s="46"/>
      <c r="Q158" s="46"/>
      <c r="R158" s="46"/>
      <c r="S158" s="46"/>
      <c r="T158" s="46"/>
      <c r="U158" s="45"/>
    </row>
    <row r="159" spans="2:21" x14ac:dyDescent="0.2">
      <c r="B159" s="44"/>
      <c r="C159" s="46"/>
      <c r="D159" s="46"/>
      <c r="E159" s="46"/>
      <c r="F159" s="46"/>
      <c r="G159" s="46"/>
      <c r="H159" s="46"/>
      <c r="I159" s="46"/>
      <c r="J159" s="46"/>
      <c r="K159" s="46"/>
      <c r="L159" s="46"/>
      <c r="M159" s="46"/>
      <c r="N159" s="46"/>
      <c r="O159" s="46"/>
      <c r="P159" s="46"/>
      <c r="Q159" s="46"/>
      <c r="R159" s="46"/>
      <c r="S159" s="46"/>
      <c r="T159" s="46"/>
      <c r="U159" s="45"/>
    </row>
    <row r="160" spans="2:21" x14ac:dyDescent="0.2">
      <c r="B160" s="44"/>
      <c r="C160" s="46"/>
      <c r="D160" s="46"/>
      <c r="E160" s="46"/>
      <c r="F160" s="46"/>
      <c r="G160" s="46"/>
      <c r="H160" s="46"/>
      <c r="I160" s="46"/>
      <c r="J160" s="46"/>
      <c r="K160" s="46"/>
      <c r="L160" s="46"/>
      <c r="M160" s="46"/>
      <c r="N160" s="46"/>
      <c r="O160" s="46"/>
      <c r="P160" s="46"/>
      <c r="Q160" s="46"/>
      <c r="R160" s="46"/>
      <c r="S160" s="46"/>
      <c r="T160" s="46"/>
      <c r="U160" s="45"/>
    </row>
    <row r="161" spans="2:21" x14ac:dyDescent="0.2">
      <c r="B161" s="44"/>
      <c r="C161" s="46"/>
      <c r="D161" s="46"/>
      <c r="E161" s="46"/>
      <c r="F161" s="46"/>
      <c r="G161" s="46"/>
      <c r="H161" s="46"/>
      <c r="I161" s="46"/>
      <c r="J161" s="46"/>
      <c r="K161" s="46"/>
      <c r="L161" s="46"/>
      <c r="M161" s="46"/>
      <c r="N161" s="46"/>
      <c r="O161" s="46"/>
      <c r="P161" s="46"/>
      <c r="Q161" s="46"/>
      <c r="R161" s="46"/>
      <c r="S161" s="46"/>
      <c r="T161" s="46"/>
      <c r="U161" s="45"/>
    </row>
    <row r="162" spans="2:21" x14ac:dyDescent="0.2">
      <c r="B162" s="44"/>
      <c r="C162" s="46"/>
      <c r="D162" s="46"/>
      <c r="E162" s="46"/>
      <c r="F162" s="46"/>
      <c r="G162" s="46"/>
      <c r="H162" s="46"/>
      <c r="I162" s="46"/>
      <c r="J162" s="46"/>
      <c r="K162" s="46"/>
      <c r="L162" s="46"/>
      <c r="M162" s="46"/>
      <c r="N162" s="46"/>
      <c r="O162" s="46"/>
      <c r="P162" s="46"/>
      <c r="Q162" s="46"/>
      <c r="R162" s="46"/>
      <c r="S162" s="46"/>
      <c r="T162" s="46"/>
      <c r="U162" s="45"/>
    </row>
    <row r="163" spans="2:21" x14ac:dyDescent="0.2">
      <c r="B163" s="44"/>
      <c r="C163" s="46"/>
      <c r="D163" s="46"/>
      <c r="E163" s="46"/>
      <c r="F163" s="46"/>
      <c r="G163" s="46"/>
      <c r="H163" s="46"/>
      <c r="I163" s="46"/>
      <c r="J163" s="46"/>
      <c r="K163" s="46"/>
      <c r="L163" s="46"/>
      <c r="M163" s="46"/>
      <c r="N163" s="46"/>
      <c r="O163" s="46"/>
      <c r="P163" s="46"/>
      <c r="Q163" s="46"/>
      <c r="R163" s="46"/>
      <c r="S163" s="46"/>
      <c r="T163" s="46"/>
      <c r="U163" s="45"/>
    </row>
    <row r="164" spans="2:21" x14ac:dyDescent="0.2">
      <c r="B164" s="44"/>
      <c r="C164" s="46"/>
      <c r="D164" s="46"/>
      <c r="E164" s="46"/>
      <c r="F164" s="46"/>
      <c r="G164" s="46"/>
      <c r="H164" s="46"/>
      <c r="I164" s="46"/>
      <c r="J164" s="46"/>
      <c r="K164" s="46"/>
      <c r="L164" s="46"/>
      <c r="M164" s="46"/>
      <c r="N164" s="46"/>
      <c r="O164" s="46"/>
      <c r="P164" s="46"/>
      <c r="Q164" s="46"/>
      <c r="R164" s="46"/>
      <c r="S164" s="46"/>
      <c r="T164" s="46"/>
      <c r="U164" s="45"/>
    </row>
    <row r="165" spans="2:21" x14ac:dyDescent="0.2">
      <c r="B165" s="44"/>
      <c r="C165" s="46"/>
      <c r="D165" s="46"/>
      <c r="E165" s="46"/>
      <c r="F165" s="46"/>
      <c r="G165" s="46"/>
      <c r="H165" s="46"/>
      <c r="I165" s="46"/>
      <c r="J165" s="46"/>
      <c r="K165" s="46"/>
      <c r="L165" s="46"/>
      <c r="M165" s="46"/>
      <c r="N165" s="46"/>
      <c r="O165" s="46"/>
      <c r="P165" s="46"/>
      <c r="Q165" s="46"/>
      <c r="R165" s="46"/>
      <c r="S165" s="46"/>
      <c r="T165" s="46"/>
      <c r="U165" s="45"/>
    </row>
    <row r="166" spans="2:21" x14ac:dyDescent="0.2">
      <c r="B166" s="44"/>
      <c r="C166" s="46"/>
      <c r="D166" s="46"/>
      <c r="E166" s="46"/>
      <c r="F166" s="46"/>
      <c r="G166" s="46"/>
      <c r="H166" s="46"/>
      <c r="I166" s="46"/>
      <c r="J166" s="46"/>
      <c r="K166" s="342" t="s">
        <v>214</v>
      </c>
      <c r="L166" s="342"/>
      <c r="M166" s="342"/>
      <c r="N166" s="342"/>
      <c r="O166" s="46"/>
      <c r="P166" s="46"/>
      <c r="Q166" s="46"/>
      <c r="R166" s="46"/>
      <c r="S166" s="46"/>
      <c r="T166" s="46"/>
      <c r="U166" s="45"/>
    </row>
    <row r="167" spans="2:21" ht="15" x14ac:dyDescent="0.25">
      <c r="B167" s="44"/>
      <c r="C167" s="46"/>
      <c r="D167" s="46"/>
      <c r="E167" s="46"/>
      <c r="F167" s="46"/>
      <c r="G167" s="46"/>
      <c r="H167" s="46"/>
      <c r="I167" s="46"/>
      <c r="J167" s="46"/>
      <c r="K167" s="344" t="str">
        <f>+Autodiagnóstico!C96</f>
        <v xml:space="preserve">Sistema de Información Litigiosa </v>
      </c>
      <c r="L167" s="344"/>
      <c r="M167" s="344"/>
      <c r="N167" s="344"/>
      <c r="O167" s="46"/>
      <c r="P167" s="46"/>
      <c r="Q167" s="46"/>
      <c r="R167" s="46"/>
      <c r="S167" s="46"/>
      <c r="T167" s="46"/>
      <c r="U167" s="45"/>
    </row>
    <row r="168" spans="2:21" x14ac:dyDescent="0.2">
      <c r="B168" s="44"/>
      <c r="C168" s="46"/>
      <c r="D168" s="46"/>
      <c r="E168" s="46"/>
      <c r="F168" s="46"/>
      <c r="G168" s="46"/>
      <c r="H168" s="46"/>
      <c r="I168" s="46"/>
      <c r="J168" s="46"/>
      <c r="K168" s="46"/>
      <c r="L168" s="46"/>
      <c r="M168" s="46"/>
      <c r="N168" s="46"/>
      <c r="O168" s="46"/>
      <c r="P168" s="46"/>
      <c r="Q168" s="46"/>
      <c r="R168" s="46"/>
      <c r="S168" s="46"/>
      <c r="T168" s="46"/>
      <c r="U168" s="45"/>
    </row>
    <row r="169" spans="2:21" x14ac:dyDescent="0.2">
      <c r="B169" s="44"/>
      <c r="C169" s="46"/>
      <c r="D169" s="46"/>
      <c r="E169" s="46"/>
      <c r="F169" s="46"/>
      <c r="G169" s="46"/>
      <c r="H169" s="46"/>
      <c r="I169" s="46"/>
      <c r="J169" s="46"/>
      <c r="K169" s="46"/>
      <c r="L169" s="46"/>
      <c r="M169" s="46"/>
      <c r="N169" s="46"/>
      <c r="O169" s="46"/>
      <c r="P169" s="46"/>
      <c r="Q169" s="46"/>
      <c r="R169" s="46"/>
      <c r="S169" s="46"/>
      <c r="T169" s="46"/>
      <c r="U169" s="45"/>
    </row>
    <row r="170" spans="2:21" x14ac:dyDescent="0.2">
      <c r="B170" s="44"/>
      <c r="C170" s="46"/>
      <c r="D170" s="46"/>
      <c r="E170" s="46"/>
      <c r="F170" s="46"/>
      <c r="G170" s="46"/>
      <c r="H170" s="46"/>
      <c r="I170" s="46"/>
      <c r="J170" s="46" t="str">
        <f>+Autodiagnóstico!E96</f>
        <v>Ejecución</v>
      </c>
      <c r="K170" s="46">
        <v>100</v>
      </c>
      <c r="L170" s="100">
        <f>+Autodiagnóstico!F96</f>
        <v>100</v>
      </c>
      <c r="M170" s="46"/>
      <c r="N170" s="46"/>
      <c r="O170" s="46"/>
      <c r="P170" s="46"/>
      <c r="Q170" s="46"/>
      <c r="R170" s="46"/>
      <c r="S170" s="46"/>
      <c r="T170" s="46"/>
      <c r="U170" s="45"/>
    </row>
    <row r="171" spans="2:21" x14ac:dyDescent="0.2">
      <c r="B171" s="44"/>
      <c r="C171" s="46"/>
      <c r="D171" s="46"/>
      <c r="E171" s="46"/>
      <c r="F171" s="46"/>
      <c r="G171" s="46"/>
      <c r="H171" s="46"/>
      <c r="I171" s="46"/>
      <c r="J171" s="46"/>
      <c r="K171" s="46"/>
      <c r="L171" s="46"/>
      <c r="M171" s="46"/>
      <c r="N171" s="46"/>
      <c r="O171" s="46"/>
      <c r="P171" s="46"/>
      <c r="Q171" s="46"/>
      <c r="R171" s="46"/>
      <c r="S171" s="46"/>
      <c r="T171" s="46"/>
      <c r="U171" s="45"/>
    </row>
    <row r="172" spans="2:21" x14ac:dyDescent="0.2">
      <c r="B172" s="44"/>
      <c r="C172" s="46"/>
      <c r="D172" s="46"/>
      <c r="E172" s="46"/>
      <c r="F172" s="46"/>
      <c r="G172" s="46"/>
      <c r="H172" s="46"/>
      <c r="I172" s="46"/>
      <c r="J172" s="46"/>
      <c r="K172" s="46"/>
      <c r="L172" s="46"/>
      <c r="M172" s="46"/>
      <c r="N172" s="46"/>
      <c r="O172" s="46"/>
      <c r="P172" s="46"/>
      <c r="Q172" s="46"/>
      <c r="R172" s="46"/>
      <c r="S172" s="46"/>
      <c r="T172" s="46"/>
      <c r="U172" s="45"/>
    </row>
    <row r="173" spans="2:21" x14ac:dyDescent="0.2">
      <c r="B173" s="44"/>
      <c r="C173" s="46"/>
      <c r="D173" s="46"/>
      <c r="E173" s="46"/>
      <c r="F173" s="46"/>
      <c r="G173" s="46"/>
      <c r="H173" s="46"/>
      <c r="I173" s="46"/>
      <c r="J173" s="46"/>
      <c r="K173" s="46"/>
      <c r="L173" s="46"/>
      <c r="M173" s="46"/>
      <c r="N173" s="46"/>
      <c r="O173" s="46"/>
      <c r="P173" s="46"/>
      <c r="Q173" s="46"/>
      <c r="R173" s="46"/>
      <c r="S173" s="46"/>
      <c r="T173" s="46"/>
      <c r="U173" s="45"/>
    </row>
    <row r="174" spans="2:21" x14ac:dyDescent="0.2">
      <c r="B174" s="44"/>
      <c r="C174" s="46"/>
      <c r="D174" s="46"/>
      <c r="E174" s="46"/>
      <c r="F174" s="46"/>
      <c r="G174" s="46"/>
      <c r="H174" s="46"/>
      <c r="I174" s="46"/>
      <c r="J174" s="46"/>
      <c r="K174" s="46"/>
      <c r="L174" s="46"/>
      <c r="M174" s="46"/>
      <c r="N174" s="46"/>
      <c r="O174" s="46"/>
      <c r="P174" s="46"/>
      <c r="Q174" s="46"/>
      <c r="R174" s="46"/>
      <c r="S174" s="46"/>
      <c r="T174" s="46"/>
      <c r="U174" s="45"/>
    </row>
    <row r="175" spans="2:21" x14ac:dyDescent="0.2">
      <c r="B175" s="44"/>
      <c r="C175" s="46"/>
      <c r="D175" s="46"/>
      <c r="E175" s="46"/>
      <c r="F175" s="46"/>
      <c r="G175" s="46"/>
      <c r="H175" s="46"/>
      <c r="I175" s="46"/>
      <c r="J175" s="46"/>
      <c r="K175" s="46"/>
      <c r="L175" s="46"/>
      <c r="M175" s="46"/>
      <c r="N175" s="46"/>
      <c r="O175" s="46"/>
      <c r="P175" s="46"/>
      <c r="Q175" s="46"/>
      <c r="R175" s="46"/>
      <c r="S175" s="46"/>
      <c r="T175" s="46"/>
      <c r="U175" s="45"/>
    </row>
    <row r="176" spans="2:21" x14ac:dyDescent="0.2">
      <c r="B176" s="44"/>
      <c r="C176" s="46"/>
      <c r="D176" s="46"/>
      <c r="E176" s="46"/>
      <c r="F176" s="46"/>
      <c r="G176" s="46"/>
      <c r="H176" s="46"/>
      <c r="I176" s="46"/>
      <c r="J176" s="46"/>
      <c r="K176" s="46"/>
      <c r="L176" s="46"/>
      <c r="M176" s="46"/>
      <c r="N176" s="46"/>
      <c r="O176" s="46"/>
      <c r="P176" s="46"/>
      <c r="Q176" s="46"/>
      <c r="R176" s="46"/>
      <c r="S176" s="46"/>
      <c r="T176" s="46"/>
      <c r="U176" s="45"/>
    </row>
    <row r="177" spans="2:21" x14ac:dyDescent="0.2">
      <c r="B177" s="44"/>
      <c r="C177" s="46"/>
      <c r="D177" s="46"/>
      <c r="E177" s="46"/>
      <c r="F177" s="46"/>
      <c r="G177" s="46"/>
      <c r="H177" s="46"/>
      <c r="I177" s="46"/>
      <c r="J177" s="46"/>
      <c r="K177" s="46"/>
      <c r="L177" s="46"/>
      <c r="M177" s="46"/>
      <c r="N177" s="46"/>
      <c r="O177" s="46"/>
      <c r="P177" s="46"/>
      <c r="Q177" s="46"/>
      <c r="R177" s="46"/>
      <c r="S177" s="46"/>
      <c r="T177" s="46"/>
      <c r="U177" s="45"/>
    </row>
    <row r="178" spans="2:21" x14ac:dyDescent="0.2">
      <c r="B178" s="44"/>
      <c r="C178" s="46"/>
      <c r="D178" s="46"/>
      <c r="E178" s="46"/>
      <c r="F178" s="46"/>
      <c r="G178" s="46"/>
      <c r="H178" s="46"/>
      <c r="I178" s="46"/>
      <c r="J178" s="46"/>
      <c r="K178" s="46"/>
      <c r="L178" s="46"/>
      <c r="M178" s="46"/>
      <c r="N178" s="46"/>
      <c r="O178" s="46"/>
      <c r="P178" s="46"/>
      <c r="Q178" s="46"/>
      <c r="R178" s="46"/>
      <c r="S178" s="46"/>
      <c r="T178" s="46"/>
      <c r="U178" s="45"/>
    </row>
    <row r="179" spans="2:21" x14ac:dyDescent="0.2">
      <c r="B179" s="44"/>
      <c r="C179" s="46"/>
      <c r="D179" s="46"/>
      <c r="E179" s="46"/>
      <c r="F179" s="46"/>
      <c r="G179" s="46"/>
      <c r="H179" s="46"/>
      <c r="I179" s="46"/>
      <c r="J179" s="46"/>
      <c r="K179" s="46"/>
      <c r="L179" s="46"/>
      <c r="M179" s="46"/>
      <c r="N179" s="46"/>
      <c r="O179" s="46"/>
      <c r="P179" s="46"/>
      <c r="Q179" s="46"/>
      <c r="R179" s="46"/>
      <c r="S179" s="46"/>
      <c r="T179" s="46"/>
      <c r="U179" s="45"/>
    </row>
    <row r="180" spans="2:21" x14ac:dyDescent="0.2">
      <c r="B180" s="44"/>
      <c r="C180" s="46"/>
      <c r="D180" s="46"/>
      <c r="E180" s="46"/>
      <c r="F180" s="46"/>
      <c r="G180" s="46"/>
      <c r="H180" s="46"/>
      <c r="I180" s="46"/>
      <c r="J180" s="46"/>
      <c r="K180" s="46"/>
      <c r="L180" s="46"/>
      <c r="M180" s="46"/>
      <c r="N180" s="46"/>
      <c r="O180" s="46"/>
      <c r="P180" s="46"/>
      <c r="Q180" s="46"/>
      <c r="R180" s="46"/>
      <c r="S180" s="46"/>
      <c r="T180" s="46"/>
      <c r="U180" s="45"/>
    </row>
    <row r="181" spans="2:21" x14ac:dyDescent="0.2">
      <c r="B181" s="44"/>
      <c r="C181" s="46"/>
      <c r="D181" s="46"/>
      <c r="E181" s="46"/>
      <c r="F181" s="46"/>
      <c r="G181" s="46"/>
      <c r="H181" s="46"/>
      <c r="I181" s="46"/>
      <c r="J181" s="46"/>
      <c r="K181" s="46"/>
      <c r="L181" s="46"/>
      <c r="M181" s="46"/>
      <c r="N181" s="46"/>
      <c r="O181" s="46"/>
      <c r="P181" s="46"/>
      <c r="Q181" s="46"/>
      <c r="R181" s="46"/>
      <c r="S181" s="46"/>
      <c r="T181" s="46"/>
      <c r="U181" s="45"/>
    </row>
    <row r="182" spans="2:21" x14ac:dyDescent="0.2">
      <c r="B182" s="44"/>
      <c r="C182" s="46"/>
      <c r="D182" s="46"/>
      <c r="E182" s="46"/>
      <c r="F182" s="46"/>
      <c r="G182" s="46"/>
      <c r="H182" s="46"/>
      <c r="I182" s="46"/>
      <c r="J182" s="46"/>
      <c r="K182" s="46"/>
      <c r="L182" s="46"/>
      <c r="M182" s="46"/>
      <c r="N182" s="46"/>
      <c r="O182" s="46"/>
      <c r="P182" s="46"/>
      <c r="Q182" s="46"/>
      <c r="R182" s="46"/>
      <c r="S182" s="46"/>
      <c r="T182" s="46"/>
      <c r="U182" s="45"/>
    </row>
    <row r="183" spans="2:21" x14ac:dyDescent="0.2">
      <c r="B183" s="44"/>
      <c r="C183" s="46"/>
      <c r="D183" s="46"/>
      <c r="E183" s="46"/>
      <c r="F183" s="46"/>
      <c r="G183" s="46"/>
      <c r="H183" s="46"/>
      <c r="I183" s="46"/>
      <c r="J183" s="46"/>
      <c r="K183" s="46"/>
      <c r="L183" s="46"/>
      <c r="M183" s="46"/>
      <c r="N183" s="46"/>
      <c r="O183" s="46"/>
      <c r="P183" s="46"/>
      <c r="Q183" s="46"/>
      <c r="R183" s="46"/>
      <c r="S183" s="46"/>
      <c r="T183" s="46"/>
      <c r="U183" s="45"/>
    </row>
    <row r="184" spans="2:21" x14ac:dyDescent="0.2">
      <c r="B184" s="44"/>
      <c r="C184" s="46"/>
      <c r="D184" s="46"/>
      <c r="E184" s="46"/>
      <c r="F184" s="46"/>
      <c r="G184" s="46"/>
      <c r="H184" s="46"/>
      <c r="I184" s="46"/>
      <c r="J184" s="46"/>
      <c r="K184" s="46"/>
      <c r="L184" s="46"/>
      <c r="M184" s="46"/>
      <c r="N184" s="46"/>
      <c r="O184" s="46"/>
      <c r="P184" s="46"/>
      <c r="Q184" s="46"/>
      <c r="R184" s="46"/>
      <c r="S184" s="46"/>
      <c r="T184" s="46"/>
      <c r="U184" s="45"/>
    </row>
    <row r="185" spans="2:21" x14ac:dyDescent="0.2">
      <c r="B185" s="44"/>
      <c r="C185" s="46"/>
      <c r="D185" s="46"/>
      <c r="E185" s="46"/>
      <c r="F185" s="46"/>
      <c r="G185" s="46"/>
      <c r="H185" s="46"/>
      <c r="I185" s="46"/>
      <c r="J185" s="46"/>
      <c r="K185" s="46"/>
      <c r="L185" s="46"/>
      <c r="M185" s="46"/>
      <c r="N185" s="46"/>
      <c r="O185" s="46"/>
      <c r="P185" s="46"/>
      <c r="Q185" s="46"/>
      <c r="R185" s="46"/>
      <c r="S185" s="46"/>
      <c r="T185" s="46"/>
      <c r="U185" s="45"/>
    </row>
    <row r="186" spans="2:21" x14ac:dyDescent="0.2">
      <c r="B186" s="44"/>
      <c r="C186" s="46"/>
      <c r="D186" s="46"/>
      <c r="E186" s="46"/>
      <c r="F186" s="46"/>
      <c r="G186" s="46"/>
      <c r="H186" s="46"/>
      <c r="I186" s="46"/>
      <c r="J186" s="46"/>
      <c r="K186" s="46"/>
      <c r="L186" s="46"/>
      <c r="M186" s="46"/>
      <c r="N186" s="46"/>
      <c r="O186" s="46"/>
      <c r="P186" s="46"/>
      <c r="Q186" s="46"/>
      <c r="R186" s="46"/>
      <c r="S186" s="46"/>
      <c r="T186" s="46"/>
      <c r="U186" s="45"/>
    </row>
    <row r="187" spans="2:21" x14ac:dyDescent="0.2">
      <c r="B187" s="44"/>
      <c r="C187" s="46"/>
      <c r="D187" s="46"/>
      <c r="E187" s="46"/>
      <c r="F187" s="46"/>
      <c r="G187" s="46"/>
      <c r="H187" s="46"/>
      <c r="I187" s="46"/>
      <c r="J187" s="46"/>
      <c r="K187" s="46"/>
      <c r="L187" s="46"/>
      <c r="M187" s="46"/>
      <c r="N187" s="46"/>
      <c r="O187" s="46"/>
      <c r="P187" s="46"/>
      <c r="Q187" s="46"/>
      <c r="R187" s="46"/>
      <c r="S187" s="46"/>
      <c r="T187" s="46"/>
      <c r="U187" s="45"/>
    </row>
    <row r="188" spans="2:21" ht="15" thickBot="1" x14ac:dyDescent="0.25">
      <c r="B188" s="49"/>
      <c r="C188" s="50"/>
      <c r="D188" s="50"/>
      <c r="E188" s="50"/>
      <c r="F188" s="50"/>
      <c r="G188" s="50"/>
      <c r="H188" s="50"/>
      <c r="I188" s="50"/>
      <c r="J188" s="50"/>
      <c r="K188" s="50"/>
      <c r="L188" s="50"/>
      <c r="M188" s="50"/>
      <c r="N188" s="50"/>
      <c r="O188" s="50"/>
      <c r="P188" s="50"/>
      <c r="Q188" s="50"/>
      <c r="R188" s="50"/>
      <c r="S188" s="50"/>
      <c r="T188" s="50"/>
      <c r="U188" s="51"/>
    </row>
    <row r="189" spans="2:21" x14ac:dyDescent="0.2"/>
    <row r="190" spans="2:21" x14ac:dyDescent="0.2"/>
    <row r="191" spans="2:21" x14ac:dyDescent="0.2">
      <c r="C191" s="52"/>
      <c r="D191" s="53"/>
      <c r="E191" s="53"/>
      <c r="F191" s="53"/>
      <c r="O191" s="54"/>
      <c r="P191" s="55"/>
    </row>
    <row r="192" spans="2:21" x14ac:dyDescent="0.2">
      <c r="O192" s="54"/>
      <c r="P192" s="55"/>
    </row>
    <row r="193" spans="11:16" x14ac:dyDescent="0.2">
      <c r="O193" s="54"/>
      <c r="P193" s="55"/>
    </row>
    <row r="194" spans="11:16" x14ac:dyDescent="0.2"/>
    <row r="195" spans="11:16" ht="18" x14ac:dyDescent="0.25">
      <c r="K195" s="343" t="s">
        <v>144</v>
      </c>
      <c r="L195" s="343"/>
    </row>
    <row r="196" spans="11:16" x14ac:dyDescent="0.2"/>
    <row r="197" spans="11:16" x14ac:dyDescent="0.2"/>
    <row r="198" spans="11:16" hidden="1" x14ac:dyDescent="0.2"/>
    <row r="199" spans="11:16" hidden="1" x14ac:dyDescent="0.2"/>
    <row r="200" spans="11:16" hidden="1" x14ac:dyDescent="0.2"/>
    <row r="201" spans="11:16" hidden="1" x14ac:dyDescent="0.2"/>
    <row r="202" spans="11:16" hidden="1" x14ac:dyDescent="0.2"/>
    <row r="203" spans="11:16" hidden="1" x14ac:dyDescent="0.2"/>
    <row r="204" spans="11:16" hidden="1" x14ac:dyDescent="0.2"/>
    <row r="205" spans="11:16" hidden="1" x14ac:dyDescent="0.2"/>
    <row r="206" spans="11:16" x14ac:dyDescent="0.2"/>
    <row r="207" spans="11:16" x14ac:dyDescent="0.2"/>
  </sheetData>
  <mergeCells count="13">
    <mergeCell ref="C3:T3"/>
    <mergeCell ref="K53:N53"/>
    <mergeCell ref="K76:N76"/>
    <mergeCell ref="K195:L195"/>
    <mergeCell ref="I54:P54"/>
    <mergeCell ref="J77:O77"/>
    <mergeCell ref="K97:N97"/>
    <mergeCell ref="J98:O98"/>
    <mergeCell ref="K120:N120"/>
    <mergeCell ref="K143:N143"/>
    <mergeCell ref="K144:N144"/>
    <mergeCell ref="K166:N166"/>
    <mergeCell ref="K167:N16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228"/>
  <sheetViews>
    <sheetView showGridLines="0" topLeftCell="C5" zoomScale="110" zoomScaleNormal="110" workbookViewId="0">
      <pane ySplit="2" topLeftCell="A60" activePane="bottomLeft" state="frozen"/>
      <selection activeCell="E5" sqref="E5"/>
      <selection pane="bottomLeft" activeCell="F61" sqref="F61"/>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73.7109375" style="4" customWidth="1"/>
    <col min="6" max="6" width="13" style="7" customWidth="1"/>
    <col min="7" max="7" width="23.28515625" style="4" hidden="1" customWidth="1"/>
    <col min="8" max="8" width="32.28515625" style="4" hidden="1" customWidth="1"/>
    <col min="9" max="9" width="24.7109375" style="4" hidden="1" customWidth="1"/>
    <col min="10" max="10" width="27.5703125" style="4" hidden="1" customWidth="1"/>
    <col min="11" max="11" width="29" style="4" customWidth="1"/>
    <col min="12" max="12" width="28.7109375" style="4" customWidth="1"/>
    <col min="13" max="13" width="32.7109375" style="4" customWidth="1"/>
    <col min="14" max="14" width="1.42578125" style="4" customWidth="1"/>
    <col min="15" max="15" width="4.5703125" style="4" customWidth="1"/>
    <col min="16" max="22" width="0" style="4" hidden="1" customWidth="1"/>
    <col min="23" max="16384" width="11.42578125" style="4" hidden="1"/>
  </cols>
  <sheetData>
    <row r="1" spans="2:14" ht="9.75"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73" t="s">
        <v>215</v>
      </c>
      <c r="D3" s="274"/>
      <c r="E3" s="274"/>
      <c r="F3" s="274"/>
      <c r="G3" s="274"/>
      <c r="H3" s="274"/>
      <c r="I3" s="274"/>
      <c r="J3" s="274"/>
      <c r="K3" s="274"/>
      <c r="L3" s="274"/>
      <c r="M3" s="274"/>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362" t="s">
        <v>182</v>
      </c>
      <c r="D5" s="364" t="s">
        <v>154</v>
      </c>
      <c r="E5" s="364" t="s">
        <v>115</v>
      </c>
      <c r="F5" s="359" t="s">
        <v>143</v>
      </c>
      <c r="G5" s="374" t="s">
        <v>110</v>
      </c>
      <c r="H5" s="374" t="s">
        <v>111</v>
      </c>
      <c r="I5" s="374" t="s">
        <v>180</v>
      </c>
      <c r="J5" s="372" t="s">
        <v>181</v>
      </c>
      <c r="K5" s="368" t="s">
        <v>155</v>
      </c>
      <c r="L5" s="370" t="s">
        <v>156</v>
      </c>
      <c r="M5" s="366" t="s">
        <v>157</v>
      </c>
      <c r="N5" s="32"/>
    </row>
    <row r="6" spans="2:14" ht="36" customHeight="1" thickBot="1" x14ac:dyDescent="0.3">
      <c r="B6" s="33"/>
      <c r="C6" s="363"/>
      <c r="D6" s="365"/>
      <c r="E6" s="365"/>
      <c r="F6" s="360"/>
      <c r="G6" s="375"/>
      <c r="H6" s="375"/>
      <c r="I6" s="375"/>
      <c r="J6" s="373"/>
      <c r="K6" s="369"/>
      <c r="L6" s="371"/>
      <c r="M6" s="367"/>
      <c r="N6" s="32"/>
    </row>
    <row r="7" spans="2:14" ht="51.75" thickTop="1" x14ac:dyDescent="0.25">
      <c r="B7" s="361"/>
      <c r="C7" s="346" t="s">
        <v>198</v>
      </c>
      <c r="D7" s="376" t="s">
        <v>194</v>
      </c>
      <c r="E7" s="186" t="str">
        <f>+Autodiagnóstico!G10</f>
        <v>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v>
      </c>
      <c r="F7" s="187">
        <f>+Autodiagnóstico!H10</f>
        <v>100</v>
      </c>
      <c r="G7" s="188"/>
      <c r="H7" s="189"/>
      <c r="I7" s="189" t="s">
        <v>281</v>
      </c>
      <c r="J7" s="190"/>
      <c r="K7" s="191"/>
      <c r="L7" s="192"/>
      <c r="M7" s="193"/>
      <c r="N7" s="32"/>
    </row>
    <row r="8" spans="2:14" ht="107.25" customHeight="1" x14ac:dyDescent="0.25">
      <c r="B8" s="361"/>
      <c r="C8" s="347"/>
      <c r="D8" s="352"/>
      <c r="E8" s="158" t="str">
        <f>+Autodiagnóstico!G11</f>
        <v>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v>
      </c>
      <c r="F8" s="159">
        <f>+Autodiagnóstico!H11</f>
        <v>100</v>
      </c>
      <c r="G8" s="160"/>
      <c r="H8" s="161" t="s">
        <v>282</v>
      </c>
      <c r="I8" s="161" t="s">
        <v>291</v>
      </c>
      <c r="J8" s="162"/>
      <c r="K8" s="163"/>
      <c r="L8" s="164"/>
      <c r="M8" s="165"/>
      <c r="N8" s="32"/>
    </row>
    <row r="9" spans="2:14" ht="38.25" x14ac:dyDescent="0.25">
      <c r="B9" s="361"/>
      <c r="C9" s="347"/>
      <c r="D9" s="352"/>
      <c r="E9" s="158" t="str">
        <f>+Autodiagnóstico!G12</f>
        <v>Los funcionarios designados  ha sido comunicados como integrantes del mismo y es de conocimiento de los demás funcionarios de la entidad quienes conforman el comité de conciliación.</v>
      </c>
      <c r="F9" s="159">
        <f>+Autodiagnóstico!H12</f>
        <v>100</v>
      </c>
      <c r="G9" s="160"/>
      <c r="H9" s="161" t="s">
        <v>282</v>
      </c>
      <c r="I9" s="161" t="s">
        <v>291</v>
      </c>
      <c r="J9" s="162"/>
      <c r="K9" s="163"/>
      <c r="L9" s="164"/>
      <c r="M9" s="165"/>
      <c r="N9" s="32"/>
    </row>
    <row r="10" spans="2:14" ht="71.25" x14ac:dyDescent="0.25">
      <c r="B10" s="361"/>
      <c r="C10" s="347"/>
      <c r="D10" s="352"/>
      <c r="E10" s="158" t="str">
        <f>+Autodiagnóstico!G13</f>
        <v>El Comité de Conciliación seleccionó un secretario técnico  abogado y  está vinculado a la planta de personal con dedicación exclusiva</v>
      </c>
      <c r="F10" s="159">
        <f>+Autodiagnóstico!H13</f>
        <v>50</v>
      </c>
      <c r="G10" s="160"/>
      <c r="H10" s="161"/>
      <c r="I10" s="161" t="s">
        <v>292</v>
      </c>
      <c r="J10" s="162"/>
      <c r="K10" s="264" t="s">
        <v>367</v>
      </c>
      <c r="L10" s="164" t="s">
        <v>369</v>
      </c>
      <c r="M10" s="165"/>
      <c r="N10" s="32"/>
    </row>
    <row r="11" spans="2:14" ht="71.25" x14ac:dyDescent="0.25">
      <c r="B11" s="361"/>
      <c r="C11" s="348"/>
      <c r="D11" s="353"/>
      <c r="E11" s="158" t="str">
        <f>+Autodiagnóstico!G14</f>
        <v>El Comité de Conciliación solicitó la designación de secretario técnico del Comité, mediante acto administrativo, con alusión expresa a la dedicación exclusiva y suscrito por el representante legal.</v>
      </c>
      <c r="F11" s="159">
        <f>+Autodiagnóstico!H14</f>
        <v>10</v>
      </c>
      <c r="G11" s="160"/>
      <c r="H11" s="161"/>
      <c r="I11" s="161" t="s">
        <v>293</v>
      </c>
      <c r="J11" s="162"/>
      <c r="K11" s="264" t="s">
        <v>367</v>
      </c>
      <c r="L11" s="164" t="s">
        <v>369</v>
      </c>
      <c r="M11" s="165"/>
      <c r="N11" s="32"/>
    </row>
    <row r="12" spans="2:14" ht="36" x14ac:dyDescent="0.25">
      <c r="B12" s="361"/>
      <c r="C12" s="348"/>
      <c r="D12" s="353"/>
      <c r="E12" s="158" t="str">
        <f>+Autodiagnóstico!G15</f>
        <v>La secretaria técnica del comité de conciliación  cuenta con un grupo o equipo de apoyo de abogados debidamente formalizados</v>
      </c>
      <c r="F12" s="159">
        <f>+Autodiagnóstico!H15</f>
        <v>100</v>
      </c>
      <c r="G12" s="166"/>
      <c r="H12" s="161"/>
      <c r="I12" s="161" t="s">
        <v>293</v>
      </c>
      <c r="J12" s="162"/>
      <c r="K12" s="163"/>
      <c r="L12" s="164"/>
      <c r="M12" s="165"/>
      <c r="N12" s="32"/>
    </row>
    <row r="13" spans="2:14" ht="44.25" customHeight="1" x14ac:dyDescent="0.25">
      <c r="B13" s="361"/>
      <c r="C13" s="348"/>
      <c r="D13" s="353"/>
      <c r="E13" s="158" t="str">
        <f>+Autodiagnóstico!G16</f>
        <v>El Comité de Conciliación se constituye en una instancia administrativa que deberá actuar como sede de estudio, análisis y formulación de políticas sobre defensa de los intereses litigiosos de la entidad.</v>
      </c>
      <c r="F13" s="159">
        <f>+Autodiagnóstico!H16</f>
        <v>100</v>
      </c>
      <c r="G13" s="166"/>
      <c r="H13" s="161"/>
      <c r="I13" s="161" t="s">
        <v>291</v>
      </c>
      <c r="J13" s="162"/>
      <c r="K13" s="163"/>
      <c r="L13" s="164"/>
      <c r="M13" s="165"/>
      <c r="N13" s="32"/>
    </row>
    <row r="14" spans="2:14" ht="36" x14ac:dyDescent="0.25">
      <c r="B14" s="361"/>
      <c r="C14" s="348"/>
      <c r="D14" s="353"/>
      <c r="E14" s="158" t="str">
        <f>+Autodiagnóstico!G17</f>
        <v>El Comité de Conciliación elaboró su propio reglamento y se  tiene aprobado mediante resolución, circular o memorando.</v>
      </c>
      <c r="F14" s="159">
        <f>+Autodiagnóstico!H17</f>
        <v>100</v>
      </c>
      <c r="G14" s="166"/>
      <c r="H14" s="161"/>
      <c r="I14" s="161" t="s">
        <v>294</v>
      </c>
      <c r="J14" s="162"/>
      <c r="K14" s="163"/>
      <c r="L14" s="164"/>
      <c r="M14" s="165"/>
      <c r="N14" s="32"/>
    </row>
    <row r="15" spans="2:14" ht="36" x14ac:dyDescent="0.25">
      <c r="B15" s="361"/>
      <c r="C15" s="348"/>
      <c r="D15" s="353"/>
      <c r="E15" s="158" t="str">
        <f>+Autodiagnóstico!G18</f>
        <v xml:space="preserve">La entidad revisa por lo menos una vez al año el reglamento del Comité de Conciliación. </v>
      </c>
      <c r="F15" s="159">
        <f>+Autodiagnóstico!H18</f>
        <v>100</v>
      </c>
      <c r="G15" s="166"/>
      <c r="H15" s="161"/>
      <c r="I15" s="161" t="s">
        <v>293</v>
      </c>
      <c r="J15" s="162"/>
      <c r="K15" s="163"/>
      <c r="L15" s="164"/>
      <c r="M15" s="165"/>
      <c r="N15" s="32"/>
    </row>
    <row r="16" spans="2:14" ht="55.5" customHeight="1" x14ac:dyDescent="0.25">
      <c r="B16" s="361"/>
      <c r="C16" s="348"/>
      <c r="D16" s="353"/>
      <c r="E16" s="158" t="str">
        <f>+Autodiagnóstico!G19</f>
        <v>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v>
      </c>
      <c r="F16" s="159">
        <f>+Autodiagnóstico!H19</f>
        <v>50</v>
      </c>
      <c r="G16" s="166"/>
      <c r="H16" s="161"/>
      <c r="I16" s="161" t="s">
        <v>295</v>
      </c>
      <c r="J16" s="162"/>
      <c r="K16" s="264" t="s">
        <v>370</v>
      </c>
      <c r="L16" s="164" t="s">
        <v>371</v>
      </c>
      <c r="M16" s="165"/>
      <c r="N16" s="32"/>
    </row>
    <row r="17" spans="2:14" ht="27" customHeight="1" x14ac:dyDescent="0.25">
      <c r="B17" s="361"/>
      <c r="C17" s="348"/>
      <c r="D17" s="353"/>
      <c r="E17" s="158" t="str">
        <f>+Autodiagnóstico!G20</f>
        <v>La entidad hace y utiliza fichas técnicas o algún otro documento técnico para el estudio de los casos.</v>
      </c>
      <c r="F17" s="159">
        <f>+Autodiagnóstico!H20</f>
        <v>10</v>
      </c>
      <c r="G17" s="166"/>
      <c r="H17" s="161"/>
      <c r="I17" s="161"/>
      <c r="J17" s="162"/>
      <c r="K17" s="163" t="s">
        <v>372</v>
      </c>
      <c r="L17" s="164" t="s">
        <v>371</v>
      </c>
      <c r="M17" s="165"/>
      <c r="N17" s="32"/>
    </row>
    <row r="18" spans="2:14" ht="35.25" customHeight="1" x14ac:dyDescent="0.25">
      <c r="B18" s="361"/>
      <c r="C18" s="348"/>
      <c r="D18" s="353"/>
      <c r="E18" s="194" t="str">
        <f>+Autodiagnóstico!G21</f>
        <v>La entidad tiene definidos los criterios de procedencia y rechazo de las solicitudes de conciliación</v>
      </c>
      <c r="F18" s="195">
        <f>+Autodiagnóstico!H21</f>
        <v>10</v>
      </c>
      <c r="G18" s="196"/>
      <c r="H18" s="197"/>
      <c r="I18" s="197"/>
      <c r="J18" s="198"/>
      <c r="K18" s="265" t="s">
        <v>373</v>
      </c>
      <c r="L18" s="200" t="s">
        <v>374</v>
      </c>
      <c r="M18" s="201"/>
      <c r="N18" s="32"/>
    </row>
    <row r="19" spans="2:14" ht="71.25" x14ac:dyDescent="0.25">
      <c r="B19" s="361"/>
      <c r="C19" s="348"/>
      <c r="D19" s="357" t="s">
        <v>197</v>
      </c>
      <c r="E19" s="233" t="str">
        <f>+Autodiagnóstico!G22</f>
        <v>El comité de conciliación sesiona como mínimo dos (2) veces al mes o cada vez que se requiere.</v>
      </c>
      <c r="F19" s="234">
        <f>+Autodiagnóstico!H22</f>
        <v>10</v>
      </c>
      <c r="G19" s="235"/>
      <c r="H19" s="236"/>
      <c r="I19" s="236" t="s">
        <v>296</v>
      </c>
      <c r="J19" s="237"/>
      <c r="K19" s="266" t="s">
        <v>376</v>
      </c>
      <c r="L19" s="239" t="s">
        <v>368</v>
      </c>
      <c r="M19" s="240"/>
      <c r="N19" s="32"/>
    </row>
    <row r="20" spans="2:14" ht="38.25" x14ac:dyDescent="0.25">
      <c r="B20" s="361"/>
      <c r="C20" s="348"/>
      <c r="D20" s="377"/>
      <c r="E20" s="158" t="str">
        <f>+Autodiagnóstico!G23</f>
        <v>Los comités de conciliación invitan a sus sesiones a la Agencia Nacional de Defensa Jurídica del Estado con derecho a voz y voto, cuando lo estime conveniente tanto la entidad como la Agencia.</v>
      </c>
      <c r="F20" s="159">
        <f>+Autodiagnóstico!H23</f>
        <v>100</v>
      </c>
      <c r="G20" s="166"/>
      <c r="H20" s="161" t="s">
        <v>282</v>
      </c>
      <c r="I20" s="161" t="s">
        <v>297</v>
      </c>
      <c r="J20" s="162"/>
      <c r="K20" s="163"/>
      <c r="L20" s="164"/>
      <c r="M20" s="165"/>
      <c r="N20" s="32"/>
    </row>
    <row r="21" spans="2:14" ht="43.5" customHeight="1" x14ac:dyDescent="0.25">
      <c r="B21" s="361"/>
      <c r="C21" s="348"/>
      <c r="D21" s="377"/>
      <c r="E21" s="158" t="str">
        <f>+Autodiagnóstico!G24</f>
        <v>El comité de conciliación decide como máximo en un término de quince (15) días contados a partir del momento en que reciban la solicitud de conciliación.</v>
      </c>
      <c r="F21" s="159">
        <f>+Autodiagnóstico!H24</f>
        <v>100</v>
      </c>
      <c r="G21" s="166"/>
      <c r="H21" s="161"/>
      <c r="I21" s="161" t="s">
        <v>296</v>
      </c>
      <c r="J21" s="162"/>
      <c r="K21" s="163"/>
      <c r="L21" s="164"/>
      <c r="M21" s="165"/>
      <c r="N21" s="32"/>
    </row>
    <row r="22" spans="2:14" ht="57" customHeight="1" x14ac:dyDescent="0.25">
      <c r="B22" s="361"/>
      <c r="C22" s="348"/>
      <c r="D22" s="377"/>
      <c r="E22" s="158" t="str">
        <f>+Autodiagnóstico!G25</f>
        <v>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v>
      </c>
      <c r="F22" s="159">
        <f>+Autodiagnóstico!H25</f>
        <v>80</v>
      </c>
      <c r="G22" s="166"/>
      <c r="H22" s="161"/>
      <c r="I22" s="161" t="s">
        <v>298</v>
      </c>
      <c r="J22" s="162"/>
      <c r="K22" s="163"/>
      <c r="L22" s="164"/>
      <c r="M22" s="165"/>
      <c r="N22" s="32"/>
    </row>
    <row r="23" spans="2:14" ht="38.25" x14ac:dyDescent="0.25">
      <c r="B23" s="361"/>
      <c r="C23" s="348"/>
      <c r="D23" s="377"/>
      <c r="E23" s="158" t="str">
        <f>+Autodiagnóstico!G26</f>
        <v>El secretario técnico elabora las actas de cada sesión del comité debidamente, suscrita por el presidente y el secretario que haya asistitido, dentro de los cinco (5) días siguientes a la correspondiente sesión.</v>
      </c>
      <c r="F23" s="159">
        <f>+Autodiagnóstico!H26</f>
        <v>100</v>
      </c>
      <c r="G23" s="166"/>
      <c r="H23" s="161"/>
      <c r="I23" s="161" t="s">
        <v>299</v>
      </c>
      <c r="J23" s="162"/>
      <c r="K23" s="163"/>
      <c r="L23" s="164"/>
      <c r="M23" s="165"/>
      <c r="N23" s="32"/>
    </row>
    <row r="24" spans="2:14" ht="41.25" customHeight="1" x14ac:dyDescent="0.25">
      <c r="B24" s="361"/>
      <c r="C24" s="348"/>
      <c r="D24" s="377"/>
      <c r="E24" s="158" t="str">
        <f>+Autodiagnóstico!G27</f>
        <v>El comité de conciliación tiene un estudio de casos reiterados, adicionalmente lo actualiza semestralmente.</v>
      </c>
      <c r="F24" s="159">
        <f>+Autodiagnóstico!H27</f>
        <v>10</v>
      </c>
      <c r="G24" s="166"/>
      <c r="H24" s="161"/>
      <c r="I24" s="161" t="s">
        <v>300</v>
      </c>
      <c r="J24" s="162"/>
      <c r="K24" s="264" t="s">
        <v>377</v>
      </c>
      <c r="L24" s="164" t="s">
        <v>374</v>
      </c>
      <c r="M24" s="165"/>
      <c r="N24" s="32"/>
    </row>
    <row r="25" spans="2:14" ht="36" x14ac:dyDescent="0.25">
      <c r="B25" s="361"/>
      <c r="C25" s="348"/>
      <c r="D25" s="378"/>
      <c r="E25" s="194" t="str">
        <f>+Autodiagnóstico!G28</f>
        <v>El Comité de Conciliación otorga prioridad a las solicitudes de conciliación provenientes de entidades públicas</v>
      </c>
      <c r="F25" s="195">
        <f>+Autodiagnóstico!H28</f>
        <v>100</v>
      </c>
      <c r="G25" s="196"/>
      <c r="H25" s="197"/>
      <c r="I25" s="197" t="s">
        <v>300</v>
      </c>
      <c r="J25" s="198"/>
      <c r="K25" s="199"/>
      <c r="L25" s="200"/>
      <c r="M25" s="201"/>
      <c r="N25" s="32"/>
    </row>
    <row r="26" spans="2:14" ht="36" x14ac:dyDescent="0.25">
      <c r="B26" s="361"/>
      <c r="C26" s="349"/>
      <c r="D26" s="356" t="s">
        <v>199</v>
      </c>
      <c r="E26" s="178" t="str">
        <f>+Autodiagnóstico!G29</f>
        <v>La entidad realiza los  estudios y evaluacion de sus  procesos  anualmente, dentro del primer trimestre siguiente a la vigencia del año inmediatamente anterior.</v>
      </c>
      <c r="F26" s="179">
        <f>+Autodiagnóstico!H29</f>
        <v>100</v>
      </c>
      <c r="G26" s="185"/>
      <c r="H26" s="180"/>
      <c r="I26" s="180" t="s">
        <v>301</v>
      </c>
      <c r="J26" s="181"/>
      <c r="K26" s="182"/>
      <c r="L26" s="183"/>
      <c r="M26" s="184"/>
      <c r="N26" s="32"/>
    </row>
    <row r="27" spans="2:14" ht="32.25" customHeight="1" x14ac:dyDescent="0.25">
      <c r="B27" s="361"/>
      <c r="C27" s="349"/>
      <c r="D27" s="356"/>
      <c r="E27" s="158" t="str">
        <f>+Autodiagnóstico!G30</f>
        <v>El Comité de Conciliación efectúa un seguimiento permanente a la gestión del apoderado externo sobre los procesos que se le hayan asignado</v>
      </c>
      <c r="F27" s="159">
        <f>+Autodiagnóstico!H30</f>
        <v>100</v>
      </c>
      <c r="G27" s="166"/>
      <c r="H27" s="161"/>
      <c r="I27" s="161" t="s">
        <v>295</v>
      </c>
      <c r="J27" s="162"/>
      <c r="K27" s="163"/>
      <c r="L27" s="164"/>
      <c r="M27" s="165"/>
      <c r="N27" s="32"/>
    </row>
    <row r="28" spans="2:14" ht="44.25" customHeight="1" x14ac:dyDescent="0.25">
      <c r="B28" s="361"/>
      <c r="C28" s="349"/>
      <c r="D28" s="356"/>
      <c r="E28" s="158" t="str">
        <f>+Autodiagnóstico!G31</f>
        <v>El secretario técnico prepara un informe de la gestión del comité y de la ejecución de sus decisiones, que es entregado al representante legal del ente y a los miembros del comité cada seis (6) meses.</v>
      </c>
      <c r="F28" s="159">
        <f>+Autodiagnóstico!H31</f>
        <v>10</v>
      </c>
      <c r="G28" s="166"/>
      <c r="H28" s="161"/>
      <c r="I28" s="161" t="s">
        <v>302</v>
      </c>
      <c r="J28" s="162"/>
      <c r="K28" s="264" t="s">
        <v>378</v>
      </c>
      <c r="L28" s="164" t="s">
        <v>379</v>
      </c>
      <c r="M28" s="165"/>
      <c r="N28" s="32"/>
    </row>
    <row r="29" spans="2:14" ht="59.25" customHeight="1" x14ac:dyDescent="0.25">
      <c r="B29" s="361"/>
      <c r="C29" s="349"/>
      <c r="D29" s="356"/>
      <c r="E29" s="158" t="str">
        <f>+Autodiagnóstico!G32</f>
        <v>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v>
      </c>
      <c r="F29" s="159">
        <f>+Autodiagnóstico!H32</f>
        <v>10</v>
      </c>
      <c r="G29" s="166"/>
      <c r="H29" s="161"/>
      <c r="I29" s="161" t="s">
        <v>301</v>
      </c>
      <c r="J29" s="161" t="s">
        <v>283</v>
      </c>
      <c r="K29" s="264" t="s">
        <v>378</v>
      </c>
      <c r="L29" s="164" t="s">
        <v>379</v>
      </c>
      <c r="M29" s="165"/>
      <c r="N29" s="32"/>
    </row>
    <row r="30" spans="2:14" ht="49.5" customHeight="1" x14ac:dyDescent="0.25">
      <c r="B30" s="361"/>
      <c r="C30" s="349"/>
      <c r="D30" s="356"/>
      <c r="E30" s="158" t="str">
        <f>+Autodiagnóstico!G33</f>
        <v>La entidad envió el plan de acción del comité de conciliación de la siguiente vigencia fiscal  a las oficinas de planeación y de control interno de la entidad.</v>
      </c>
      <c r="F30" s="159">
        <f>+Autodiagnóstico!H33</f>
        <v>10</v>
      </c>
      <c r="G30" s="166"/>
      <c r="H30" s="161" t="s">
        <v>303</v>
      </c>
      <c r="I30" s="161"/>
      <c r="J30" s="162"/>
      <c r="K30" s="163" t="s">
        <v>380</v>
      </c>
      <c r="L30" s="164" t="s">
        <v>374</v>
      </c>
      <c r="M30" s="165"/>
      <c r="N30" s="32"/>
    </row>
    <row r="31" spans="2:14" ht="44.25" customHeight="1" x14ac:dyDescent="0.25">
      <c r="B31" s="361"/>
      <c r="C31" s="349"/>
      <c r="D31" s="356"/>
      <c r="E31" s="158" t="str">
        <f>+Autodiagnóstico!G34</f>
        <v>El comité de conciliación tiene indicadores y  conoce el resultado de la medición de los indicadores de acuerdo con la periodicidad definida en el plan anual del comité de conciliación</v>
      </c>
      <c r="F31" s="159">
        <f>+Autodiagnóstico!H34</f>
        <v>10</v>
      </c>
      <c r="G31" s="166"/>
      <c r="H31" s="161" t="s">
        <v>303</v>
      </c>
      <c r="I31" s="161"/>
      <c r="J31" s="162"/>
      <c r="K31" s="163" t="s">
        <v>380</v>
      </c>
      <c r="L31" s="164" t="s">
        <v>374</v>
      </c>
      <c r="M31" s="165"/>
      <c r="N31" s="32"/>
    </row>
    <row r="32" spans="2:14" ht="56.25" customHeight="1" x14ac:dyDescent="0.25">
      <c r="B32" s="361"/>
      <c r="C32" s="349"/>
      <c r="D32" s="356"/>
      <c r="E32" s="158" t="str">
        <f>+Autodiagnóstico!G35</f>
        <v>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v>
      </c>
      <c r="F32" s="159">
        <f>+Autodiagnóstico!H35</f>
        <v>10</v>
      </c>
      <c r="G32" s="166"/>
      <c r="H32" s="161" t="s">
        <v>303</v>
      </c>
      <c r="I32" s="161"/>
      <c r="J32" s="162"/>
      <c r="K32" s="163" t="s">
        <v>380</v>
      </c>
      <c r="L32" s="164" t="s">
        <v>374</v>
      </c>
      <c r="M32" s="165"/>
      <c r="N32" s="32"/>
    </row>
    <row r="33" spans="2:14" ht="36" x14ac:dyDescent="0.25">
      <c r="B33" s="361"/>
      <c r="C33" s="349"/>
      <c r="D33" s="356"/>
      <c r="E33" s="158" t="str">
        <f>+Autodiagnóstico!G36</f>
        <v>El Comité de Conciliación comunica la improcedencia de la conciliación al convocante y al Ministerio Público, en la audiencia respectiva.</v>
      </c>
      <c r="F33" s="159">
        <f>+Autodiagnóstico!H36</f>
        <v>100</v>
      </c>
      <c r="G33" s="166"/>
      <c r="H33" s="161"/>
      <c r="I33" s="161" t="s">
        <v>300</v>
      </c>
      <c r="J33" s="162"/>
      <c r="K33" s="163"/>
      <c r="L33" s="164"/>
      <c r="M33" s="165"/>
      <c r="N33" s="32"/>
    </row>
    <row r="34" spans="2:14" ht="70.5" customHeight="1" x14ac:dyDescent="0.25">
      <c r="B34" s="361"/>
      <c r="C34" s="349"/>
      <c r="D34" s="356"/>
      <c r="E34" s="158" t="str">
        <f>+Autodiagnóstico!G37</f>
        <v>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v>
      </c>
      <c r="F34" s="159">
        <f>+Autodiagnóstico!H37</f>
        <v>50</v>
      </c>
      <c r="G34" s="166"/>
      <c r="H34" s="161" t="s">
        <v>303</v>
      </c>
      <c r="I34" s="161"/>
      <c r="J34" s="162"/>
      <c r="K34" s="264" t="s">
        <v>381</v>
      </c>
      <c r="L34" s="164" t="s">
        <v>374</v>
      </c>
      <c r="M34" s="165"/>
      <c r="N34" s="32"/>
    </row>
    <row r="35" spans="2:14" ht="30.75" customHeight="1" x14ac:dyDescent="0.25">
      <c r="B35" s="361"/>
      <c r="C35" s="349"/>
      <c r="D35" s="356"/>
      <c r="E35" s="158" t="str">
        <f>+Autodiagnóstico!G38</f>
        <v>En la entidad reposa en copia física y/o magnética, todo lo respectivo a la gestión de las conciliaciones, fichas, actas del Comité de Conciliación, y anexos.</v>
      </c>
      <c r="F35" s="159">
        <f>+Autodiagnóstico!H38</f>
        <v>100</v>
      </c>
      <c r="G35" s="166"/>
      <c r="H35" s="161" t="s">
        <v>303</v>
      </c>
      <c r="I35" s="161"/>
      <c r="J35" s="162"/>
      <c r="K35" s="163"/>
      <c r="L35" s="164"/>
      <c r="M35" s="165"/>
      <c r="N35" s="32"/>
    </row>
    <row r="36" spans="2:14" ht="78" customHeight="1" thickBot="1" x14ac:dyDescent="0.3">
      <c r="B36" s="361"/>
      <c r="C36" s="350"/>
      <c r="D36" s="358"/>
      <c r="E36" s="202" t="str">
        <f>+Autodiagnóstico!G39</f>
        <v>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v>
      </c>
      <c r="F36" s="203">
        <f>+Autodiagnóstico!H39</f>
        <v>100</v>
      </c>
      <c r="G36" s="204"/>
      <c r="H36" s="205" t="s">
        <v>303</v>
      </c>
      <c r="I36" s="205"/>
      <c r="J36" s="206"/>
      <c r="K36" s="207"/>
      <c r="L36" s="208"/>
      <c r="M36" s="209"/>
      <c r="N36" s="32"/>
    </row>
    <row r="37" spans="2:14" ht="32.25" customHeight="1" x14ac:dyDescent="0.25">
      <c r="B37" s="361"/>
      <c r="C37" s="351" t="s">
        <v>200</v>
      </c>
      <c r="D37" s="355" t="s">
        <v>194</v>
      </c>
      <c r="E37" s="210" t="str">
        <f>+Autodiagnóstico!G40</f>
        <v>El área de defensa judicial cuenta con la tabla de retención documental y/o tablas de valoración documental para la gestión de archivos</v>
      </c>
      <c r="F37" s="211">
        <f>+Autodiagnóstico!H40</f>
        <v>100</v>
      </c>
      <c r="G37" s="212"/>
      <c r="H37" s="213" t="s">
        <v>303</v>
      </c>
      <c r="I37" s="213"/>
      <c r="J37" s="214"/>
      <c r="K37" s="215"/>
      <c r="L37" s="216"/>
      <c r="M37" s="217"/>
      <c r="N37" s="32"/>
    </row>
    <row r="38" spans="2:14" ht="27.75" customHeight="1" x14ac:dyDescent="0.25">
      <c r="B38" s="361"/>
      <c r="C38" s="347"/>
      <c r="D38" s="352"/>
      <c r="E38" s="158" t="str">
        <f>+Autodiagnóstico!G41</f>
        <v>El Comité de Conciliación diseñó y aplicó el documento de políticas de defensa.</v>
      </c>
      <c r="F38" s="159">
        <f>+Autodiagnóstico!H41</f>
        <v>100</v>
      </c>
      <c r="G38" s="166"/>
      <c r="H38" s="161"/>
      <c r="I38" s="161" t="s">
        <v>304</v>
      </c>
      <c r="J38" s="162"/>
      <c r="K38" s="163"/>
      <c r="L38" s="164"/>
      <c r="M38" s="165"/>
      <c r="N38" s="32"/>
    </row>
    <row r="39" spans="2:14" ht="48" customHeight="1" x14ac:dyDescent="0.25">
      <c r="B39" s="361"/>
      <c r="C39" s="347"/>
      <c r="D39" s="352"/>
      <c r="E39" s="158" t="str">
        <f>+Autodiagnóstico!G42</f>
        <v>La entidad ha Constituido al interior de la oficina jurídica o de la dependencia que corresponda, un grupo que se encargue de manera exclusiva de la defensa jurídica, con abogados cuyos perfiles respondan a las necesidades de litigio de la entidad.</v>
      </c>
      <c r="F39" s="159">
        <f>+Autodiagnóstico!H42</f>
        <v>100</v>
      </c>
      <c r="G39" s="166"/>
      <c r="H39" s="161" t="s">
        <v>303</v>
      </c>
      <c r="I39" s="161"/>
      <c r="J39" s="162"/>
      <c r="K39" s="163"/>
      <c r="L39" s="164"/>
      <c r="M39" s="165"/>
      <c r="N39" s="32"/>
    </row>
    <row r="40" spans="2:14" ht="45" customHeight="1" x14ac:dyDescent="0.25">
      <c r="B40" s="361"/>
      <c r="C40" s="347"/>
      <c r="D40" s="352"/>
      <c r="E40" s="158" t="str">
        <f>+Autodiagnóstico!G43</f>
        <v>La entidad establece procedimientos que garantizan cargas de procesos  que permitan la atención adecuada de cada uno de ellos.</v>
      </c>
      <c r="F40" s="159">
        <f>+Autodiagnóstico!H43</f>
        <v>100</v>
      </c>
      <c r="G40" s="166"/>
      <c r="H40" s="161" t="s">
        <v>303</v>
      </c>
      <c r="I40" s="161"/>
      <c r="J40" s="162"/>
      <c r="K40" s="163"/>
      <c r="L40" s="164"/>
      <c r="M40" s="165"/>
      <c r="N40" s="32"/>
    </row>
    <row r="41" spans="2:14" ht="42" customHeight="1" x14ac:dyDescent="0.25">
      <c r="B41" s="361"/>
      <c r="C41" s="347"/>
      <c r="D41" s="352"/>
      <c r="E41" s="158" t="str">
        <f>+Autodiagnóstico!G44</f>
        <v>La entidad capacita y mantiene actualizados a los abogados, especialmente en lo que se refiere a las competencias de actuación en los procesos orales y en los nuevos cambios normativos.</v>
      </c>
      <c r="F41" s="159">
        <f>+Autodiagnóstico!H44</f>
        <v>100</v>
      </c>
      <c r="G41" s="166"/>
      <c r="H41" s="161" t="s">
        <v>303</v>
      </c>
      <c r="I41" s="161"/>
      <c r="J41" s="162"/>
      <c r="K41" s="163"/>
      <c r="L41" s="164"/>
      <c r="M41" s="165"/>
      <c r="N41" s="32"/>
    </row>
    <row r="42" spans="2:14" ht="31.5" customHeight="1" x14ac:dyDescent="0.25">
      <c r="B42" s="361"/>
      <c r="C42" s="347"/>
      <c r="D42" s="352"/>
      <c r="E42" s="158" t="str">
        <f>+Autodiagnóstico!G45</f>
        <v>En los procedimientos del área de defensa judicial están definidos los roles y funciones de la gestión documental</v>
      </c>
      <c r="F42" s="159">
        <f>+Autodiagnóstico!H45</f>
        <v>10</v>
      </c>
      <c r="G42" s="166"/>
      <c r="H42" s="161" t="s">
        <v>303</v>
      </c>
      <c r="I42" s="161"/>
      <c r="J42" s="162"/>
      <c r="K42" s="264" t="s">
        <v>383</v>
      </c>
      <c r="L42" s="164" t="s">
        <v>374</v>
      </c>
      <c r="M42" s="165"/>
      <c r="N42" s="32"/>
    </row>
    <row r="43" spans="2:14" ht="43.5" customHeight="1" x14ac:dyDescent="0.25">
      <c r="B43" s="361"/>
      <c r="C43" s="347"/>
      <c r="D43" s="352"/>
      <c r="E43" s="158" t="str">
        <f>+Autodiagnóstico!G46</f>
        <v>El área jurídica de la entidad cuenta con procedimientos para gestionar  prestamos y consultas a documentos  que forman parte de las pruebas que están ubicados en otras áreas de la entidad.</v>
      </c>
      <c r="F43" s="159">
        <f>+Autodiagnóstico!H46</f>
        <v>100</v>
      </c>
      <c r="G43" s="166"/>
      <c r="H43" s="161" t="s">
        <v>303</v>
      </c>
      <c r="I43" s="161"/>
      <c r="J43" s="162"/>
      <c r="K43" s="163"/>
      <c r="L43" s="164"/>
      <c r="M43" s="165"/>
      <c r="N43" s="32"/>
    </row>
    <row r="44" spans="2:14" ht="48.75" customHeight="1" x14ac:dyDescent="0.25">
      <c r="B44" s="361"/>
      <c r="C44" s="347"/>
      <c r="D44" s="352"/>
      <c r="E44" s="158" t="str">
        <f>+Autodiagnóstico!G47</f>
        <v>En la entidad establece protocolos internos de manejo de archivos con el fin de facilitar a los apoderados la consecución de los antecedentes administrativos, para poder allegarlos en tiempo a los procesos judiciales.</v>
      </c>
      <c r="F44" s="159">
        <f>+Autodiagnóstico!H47</f>
        <v>100</v>
      </c>
      <c r="G44" s="166"/>
      <c r="H44" s="161" t="s">
        <v>303</v>
      </c>
      <c r="I44" s="161"/>
      <c r="J44" s="162"/>
      <c r="K44" s="163"/>
      <c r="L44" s="164"/>
      <c r="M44" s="165"/>
      <c r="N44" s="32"/>
    </row>
    <row r="45" spans="2:14" ht="45" customHeight="1" x14ac:dyDescent="0.25">
      <c r="B45" s="361"/>
      <c r="C45" s="347"/>
      <c r="D45" s="356"/>
      <c r="E45" s="174" t="str">
        <f>+Autodiagnóstico!G48</f>
        <v>Los procesos y procedimientos asociados a la defensa jurídica se encuentran en constante actualización, teniendo en cuenta nueva normatividad, nuevas formas de operación y propuestas de optimización.</v>
      </c>
      <c r="F45" s="175">
        <f>+Autodiagnóstico!H48</f>
        <v>10</v>
      </c>
      <c r="G45" s="241"/>
      <c r="H45" s="242" t="s">
        <v>303</v>
      </c>
      <c r="I45" s="242"/>
      <c r="J45" s="243"/>
      <c r="K45" s="267" t="s">
        <v>384</v>
      </c>
      <c r="L45" s="245" t="s">
        <v>374</v>
      </c>
      <c r="M45" s="246"/>
      <c r="N45" s="32"/>
    </row>
    <row r="46" spans="2:14" ht="57" customHeight="1" x14ac:dyDescent="0.25">
      <c r="B46" s="361"/>
      <c r="C46" s="348"/>
      <c r="D46" s="357" t="s">
        <v>197</v>
      </c>
      <c r="E46" s="233" t="str">
        <f>+Autodiagnóstico!G49</f>
        <v xml:space="preserve">El comité de conciliación en la formulación de estrategias de defensa se focaliza en la reiteración,  la complejidad de los casos y el impacto del caso en términos de pretensiones, posibilidad de éxito, visibilidad ante los medios de comunicación, entre otros. </v>
      </c>
      <c r="F46" s="234">
        <f>+Autodiagnóstico!H49</f>
        <v>100</v>
      </c>
      <c r="G46" s="235"/>
      <c r="H46" s="236"/>
      <c r="I46" s="236" t="s">
        <v>304</v>
      </c>
      <c r="J46" s="237"/>
      <c r="K46" s="238"/>
      <c r="L46" s="239"/>
      <c r="M46" s="247"/>
      <c r="N46" s="32"/>
    </row>
    <row r="47" spans="2:14" ht="48" customHeight="1" x14ac:dyDescent="0.25">
      <c r="B47" s="361"/>
      <c r="C47" s="348"/>
      <c r="D47" s="356"/>
      <c r="E47" s="158" t="str">
        <f>+Autodiagnóstico!G50</f>
        <v>La entidad tiene en cosideración los lineamientos de fortalecimiento de la defensa expedidos por la ANDJE,  aplica las líneas jurisprudenciales que ha contruido la la ANDJE y las que ellos mismos realizan, en el fortalecimiento de la defensa.</v>
      </c>
      <c r="F47" s="159">
        <f>+Autodiagnóstico!H50</f>
        <v>100</v>
      </c>
      <c r="G47" s="166"/>
      <c r="H47" s="161" t="s">
        <v>303</v>
      </c>
      <c r="I47" s="161"/>
      <c r="J47" s="162"/>
      <c r="K47" s="163"/>
      <c r="L47" s="164"/>
      <c r="M47" s="248"/>
      <c r="N47" s="32"/>
    </row>
    <row r="48" spans="2:14" ht="25.5" x14ac:dyDescent="0.25">
      <c r="B48" s="361"/>
      <c r="C48" s="348"/>
      <c r="D48" s="352"/>
      <c r="E48" s="194" t="str">
        <f>+Autodiagnóstico!G51</f>
        <v>La entidad cumple con la ejecución de todas las etapas y actuaciones procesales en cada caso</v>
      </c>
      <c r="F48" s="195">
        <f>+Autodiagnóstico!H51</f>
        <v>100</v>
      </c>
      <c r="G48" s="196"/>
      <c r="H48" s="197" t="s">
        <v>303</v>
      </c>
      <c r="I48" s="197"/>
      <c r="J48" s="198"/>
      <c r="K48" s="199"/>
      <c r="L48" s="200"/>
      <c r="M48" s="249"/>
      <c r="N48" s="32"/>
    </row>
    <row r="49" spans="2:14" ht="21.75" customHeight="1" x14ac:dyDescent="0.25">
      <c r="B49" s="361"/>
      <c r="C49" s="348"/>
      <c r="D49" s="352" t="s">
        <v>199</v>
      </c>
      <c r="E49" s="178" t="str">
        <f>+Autodiagnóstico!G52</f>
        <v>La entidad cuenta con un repositorio actualizado de los casos que lleva</v>
      </c>
      <c r="F49" s="179">
        <f>+Autodiagnóstico!H52</f>
        <v>100</v>
      </c>
      <c r="G49" s="185"/>
      <c r="H49" s="180" t="s">
        <v>303</v>
      </c>
      <c r="I49" s="180"/>
      <c r="J49" s="181"/>
      <c r="K49" s="182"/>
      <c r="L49" s="183"/>
      <c r="M49" s="184"/>
      <c r="N49" s="32"/>
    </row>
    <row r="50" spans="2:14" ht="63.75" x14ac:dyDescent="0.25">
      <c r="B50" s="361"/>
      <c r="C50" s="348"/>
      <c r="D50" s="352"/>
      <c r="E50" s="158" t="str">
        <f>+Autodiagnóstico!G53</f>
        <v>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v>
      </c>
      <c r="F50" s="159">
        <f>+Autodiagnóstico!H53</f>
        <v>70</v>
      </c>
      <c r="G50" s="166"/>
      <c r="H50" s="161" t="s">
        <v>303</v>
      </c>
      <c r="I50" s="161"/>
      <c r="J50" s="162"/>
      <c r="K50" s="163"/>
      <c r="L50" s="164"/>
      <c r="M50" s="165"/>
      <c r="N50" s="32"/>
    </row>
    <row r="51" spans="2:14" ht="38.25" x14ac:dyDescent="0.25">
      <c r="B51" s="361"/>
      <c r="C51" s="348"/>
      <c r="D51" s="352"/>
      <c r="E51" s="158" t="str">
        <f>+Autodiagnóstico!G54</f>
        <v>El area mide y evalua los resultados periodicamente de sus indicadores que miden la eficiencia, eficacia y efectividad de las politicas realizadas en materia de defensa juridica.</v>
      </c>
      <c r="F51" s="159">
        <f>+Autodiagnóstico!H54</f>
        <v>10</v>
      </c>
      <c r="G51" s="166"/>
      <c r="H51" s="161" t="s">
        <v>303</v>
      </c>
      <c r="I51" s="161"/>
      <c r="J51" s="162"/>
      <c r="K51" s="163" t="s">
        <v>380</v>
      </c>
      <c r="L51" s="164" t="s">
        <v>374</v>
      </c>
      <c r="M51" s="165"/>
      <c r="N51" s="32"/>
    </row>
    <row r="52" spans="2:14" ht="69" customHeight="1" x14ac:dyDescent="0.25">
      <c r="B52" s="361"/>
      <c r="C52" s="348"/>
      <c r="D52" s="352"/>
      <c r="E52" s="158" t="str">
        <f>+Autodiagnóstico!G55</f>
        <v>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v>
      </c>
      <c r="F52" s="159">
        <f>+Autodiagnóstico!H55</f>
        <v>10</v>
      </c>
      <c r="G52" s="166"/>
      <c r="H52" s="161"/>
      <c r="I52" s="161" t="s">
        <v>301</v>
      </c>
      <c r="J52" s="162"/>
      <c r="K52" s="163" t="s">
        <v>385</v>
      </c>
      <c r="L52" s="164" t="s">
        <v>374</v>
      </c>
      <c r="M52" s="165"/>
      <c r="N52" s="32"/>
    </row>
    <row r="53" spans="2:14" ht="45" customHeight="1" x14ac:dyDescent="0.25">
      <c r="B53" s="361"/>
      <c r="C53" s="348"/>
      <c r="D53" s="352"/>
      <c r="E53" s="158" t="str">
        <f>+Autodiagnóstico!G56</f>
        <v>El comité de conciliación requiere periódicamente al jefe de la oficina jurídica o  quien haga sus veces en la entidad,  para la presentación de un reporte actualizado sentencias, laudos arbitrales y conciliaciones que lleva la entidad.</v>
      </c>
      <c r="F53" s="159">
        <f>+Autodiagnóstico!H56</f>
        <v>80</v>
      </c>
      <c r="G53" s="166"/>
      <c r="H53" s="161"/>
      <c r="I53" s="161" t="s">
        <v>305</v>
      </c>
      <c r="J53" s="162"/>
      <c r="K53" s="163"/>
      <c r="L53" s="164"/>
      <c r="M53" s="165"/>
      <c r="N53" s="32"/>
    </row>
    <row r="54" spans="2:14" ht="38.25" x14ac:dyDescent="0.25">
      <c r="B54" s="361"/>
      <c r="C54" s="348"/>
      <c r="D54" s="352"/>
      <c r="E54" s="158" t="str">
        <f>+Autodiagnóstico!G57</f>
        <v xml:space="preserve">El area identifica los riesgos inherentes al ciclo de defensa juridica  y realiza la valoracion de impacto y probabilidad asi como los controles y planes de mitigación de riesgos </v>
      </c>
      <c r="F54" s="159">
        <f>+Autodiagnóstico!H57</f>
        <v>10</v>
      </c>
      <c r="G54" s="166"/>
      <c r="H54" s="161" t="s">
        <v>303</v>
      </c>
      <c r="I54" s="161"/>
      <c r="J54" s="162"/>
      <c r="K54" s="264" t="s">
        <v>386</v>
      </c>
      <c r="L54" s="164" t="s">
        <v>374</v>
      </c>
      <c r="M54" s="165"/>
      <c r="N54" s="32"/>
    </row>
    <row r="55" spans="2:14" ht="25.5" x14ac:dyDescent="0.25">
      <c r="B55" s="361"/>
      <c r="C55" s="348"/>
      <c r="D55" s="352"/>
      <c r="E55" s="158" t="str">
        <f>+Autodiagnóstico!G58</f>
        <v>En el área de defensa judicial cuentan con un sistema de información digital que habilite el proceso de Gestión Documental.</v>
      </c>
      <c r="F55" s="159">
        <f>+Autodiagnóstico!H58</f>
        <v>100</v>
      </c>
      <c r="G55" s="166"/>
      <c r="H55" s="161" t="s">
        <v>303</v>
      </c>
      <c r="I55" s="161"/>
      <c r="J55" s="162"/>
      <c r="K55" s="163"/>
      <c r="L55" s="164"/>
      <c r="M55" s="165"/>
      <c r="N55" s="32"/>
    </row>
    <row r="56" spans="2:14" ht="25.5" x14ac:dyDescent="0.25">
      <c r="B56" s="361"/>
      <c r="C56" s="348"/>
      <c r="D56" s="352"/>
      <c r="E56" s="158" t="str">
        <f>+Autodiagnóstico!G59</f>
        <v>La entidad conoce y evalua el valor de sus demandas y los logros procesales obtenidos</v>
      </c>
      <c r="F56" s="159">
        <f>+Autodiagnóstico!H59</f>
        <v>100</v>
      </c>
      <c r="G56" s="166"/>
      <c r="H56" s="161" t="s">
        <v>303</v>
      </c>
      <c r="I56" s="161"/>
      <c r="J56" s="162"/>
      <c r="K56" s="163"/>
      <c r="L56" s="164"/>
      <c r="M56" s="165"/>
      <c r="N56" s="32"/>
    </row>
    <row r="57" spans="2:14" ht="29.25" thickBot="1" x14ac:dyDescent="0.3">
      <c r="B57" s="361"/>
      <c r="C57" s="350"/>
      <c r="D57" s="354"/>
      <c r="E57" s="202" t="str">
        <f>+Autodiagnóstico!G60</f>
        <v>La entidad mide y evalua la tasa de éxito procesal</v>
      </c>
      <c r="F57" s="203">
        <f>+Autodiagnóstico!H60</f>
        <v>10</v>
      </c>
      <c r="G57" s="204"/>
      <c r="H57" s="205" t="s">
        <v>303</v>
      </c>
      <c r="I57" s="205"/>
      <c r="J57" s="206"/>
      <c r="K57" s="268" t="s">
        <v>387</v>
      </c>
      <c r="L57" s="208" t="s">
        <v>374</v>
      </c>
      <c r="M57" s="209"/>
      <c r="N57" s="32"/>
    </row>
    <row r="58" spans="2:14" ht="69" customHeight="1" x14ac:dyDescent="0.25">
      <c r="B58" s="361"/>
      <c r="C58" s="351" t="s">
        <v>201</v>
      </c>
      <c r="D58" s="355" t="s">
        <v>194</v>
      </c>
      <c r="E58" s="210" t="str">
        <f>+Autodiagnóstico!G61</f>
        <v>La entidad cuenta con una Metodología y/o planeación  para elaborar la provisión contable del rubro de sentencias y conciliaciones. De acuerdo con normatividad de la contaduría General, para 2016 estas metodologías deben cumplir con normas NIIF para el sector público.</v>
      </c>
      <c r="F58" s="211">
        <f>+Autodiagnóstico!H61</f>
        <v>100</v>
      </c>
      <c r="G58" s="212"/>
      <c r="H58" s="213"/>
      <c r="I58" s="213" t="s">
        <v>284</v>
      </c>
      <c r="J58" s="214"/>
      <c r="K58" s="215"/>
      <c r="L58" s="216"/>
      <c r="M58" s="217"/>
      <c r="N58" s="32"/>
    </row>
    <row r="59" spans="2:14" ht="40.5" customHeight="1" x14ac:dyDescent="0.25">
      <c r="B59" s="361"/>
      <c r="C59" s="347"/>
      <c r="D59" s="356"/>
      <c r="E59" s="158" t="str">
        <f>+Autodiagnóstico!G62</f>
        <v>El Comité de Conciliación usa herramientas de costo beneficio de la conciliación y las considera para la toma de sus decisiones.</v>
      </c>
      <c r="F59" s="159">
        <f>+Autodiagnóstico!H62</f>
        <v>100</v>
      </c>
      <c r="G59" s="166"/>
      <c r="H59" s="161"/>
      <c r="I59" s="161" t="s">
        <v>300</v>
      </c>
      <c r="J59" s="162"/>
      <c r="K59" s="163"/>
      <c r="L59" s="164"/>
      <c r="M59" s="165"/>
      <c r="N59" s="32"/>
    </row>
    <row r="60" spans="2:14" ht="60" customHeight="1" x14ac:dyDescent="0.25">
      <c r="B60" s="361"/>
      <c r="C60" s="347"/>
      <c r="D60" s="356"/>
      <c r="E60" s="158" t="str">
        <f>+Autodiagnóstico!G63</f>
        <v>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v>
      </c>
      <c r="F60" s="159">
        <f>+Autodiagnóstico!H63</f>
        <v>100</v>
      </c>
      <c r="G60" s="166"/>
      <c r="H60" s="161"/>
      <c r="I60" s="161" t="s">
        <v>306</v>
      </c>
      <c r="J60" s="162"/>
      <c r="K60" s="163"/>
      <c r="L60" s="164"/>
      <c r="M60" s="165"/>
      <c r="N60" s="32"/>
    </row>
    <row r="61" spans="2:14" ht="49.5" customHeight="1" x14ac:dyDescent="0.25">
      <c r="B61" s="361"/>
      <c r="C61" s="347"/>
      <c r="D61" s="356"/>
      <c r="E61" s="174" t="str">
        <f>+Autodiagnóstico!G64</f>
        <v>La entidad obedece los parámetros fijados en los decretos Decretos 2469 de 2015 y 1342 de 2016 que reglamentan los pagos desde el Decreto único del sector hacienda y crédito público.</v>
      </c>
      <c r="F61" s="175">
        <f>+Autodiagnóstico!H64</f>
        <v>100</v>
      </c>
      <c r="G61" s="241"/>
      <c r="H61" s="242"/>
      <c r="I61" s="242" t="s">
        <v>305</v>
      </c>
      <c r="J61" s="243"/>
      <c r="K61" s="244"/>
      <c r="L61" s="245"/>
      <c r="M61" s="246"/>
      <c r="N61" s="32"/>
    </row>
    <row r="62" spans="2:14" ht="60" x14ac:dyDescent="0.25">
      <c r="B62" s="361"/>
      <c r="C62" s="348"/>
      <c r="D62" s="357" t="s">
        <v>197</v>
      </c>
      <c r="E62" s="233" t="str">
        <f>+Autodiagnóstico!G65</f>
        <v>Cumple oportunamente el pago de las sentencias y conciliaciones durante los 10 meses siguientes a la ejecutoría</v>
      </c>
      <c r="F62" s="234">
        <f>+Autodiagnóstico!H65</f>
        <v>100</v>
      </c>
      <c r="G62" s="235"/>
      <c r="H62" s="236"/>
      <c r="I62" s="236" t="s">
        <v>284</v>
      </c>
      <c r="J62" s="237"/>
      <c r="K62" s="238"/>
      <c r="L62" s="239"/>
      <c r="M62" s="247"/>
      <c r="N62" s="32"/>
    </row>
    <row r="63" spans="2:14" ht="51" x14ac:dyDescent="0.25">
      <c r="B63" s="361"/>
      <c r="C63" s="348"/>
      <c r="D63" s="356"/>
      <c r="E63" s="158" t="str">
        <f>+Autodiagnóstico!G66</f>
        <v xml:space="preserve">El comité de conciliación  invita a los  funcionarios que tengan a su cargo las actividades específicas de cumplimiento y  se generan compromisos para contribuir al cumplimiento de pago. Adicionalmente definen estrategias de gestión para el cumplimiento. </v>
      </c>
      <c r="F63" s="159">
        <f>+Autodiagnóstico!H66</f>
        <v>100</v>
      </c>
      <c r="G63" s="166"/>
      <c r="H63" s="161"/>
      <c r="I63" s="161" t="s">
        <v>305</v>
      </c>
      <c r="J63" s="162"/>
      <c r="K63" s="163"/>
      <c r="L63" s="164"/>
      <c r="M63" s="248"/>
      <c r="N63" s="32"/>
    </row>
    <row r="64" spans="2:14" ht="29.25" customHeight="1" x14ac:dyDescent="0.25">
      <c r="B64" s="361"/>
      <c r="C64" s="348"/>
      <c r="D64" s="352"/>
      <c r="E64" s="194" t="str">
        <f>+Autodiagnóstico!G67</f>
        <v>La entidad identifica y analiza los pagos realizados por concepto de intereses corrientes y moratorios de sentencias y conciliaciones</v>
      </c>
      <c r="F64" s="195">
        <f>+Autodiagnóstico!H67</f>
        <v>100</v>
      </c>
      <c r="G64" s="196"/>
      <c r="H64" s="197" t="s">
        <v>303</v>
      </c>
      <c r="I64" s="197"/>
      <c r="J64" s="198"/>
      <c r="K64" s="199"/>
      <c r="L64" s="200"/>
      <c r="M64" s="249"/>
      <c r="N64" s="32"/>
    </row>
    <row r="65" spans="2:14" ht="36.75" customHeight="1" thickBot="1" x14ac:dyDescent="0.3">
      <c r="B65" s="361"/>
      <c r="C65" s="350"/>
      <c r="D65" s="260" t="s">
        <v>199</v>
      </c>
      <c r="E65" s="250" t="str">
        <f>+Autodiagnóstico!G68</f>
        <v xml:space="preserve">Realiza seguimiento y evalua el estado contable de los creditos Judiciales </v>
      </c>
      <c r="F65" s="251">
        <f>+Autodiagnóstico!H68</f>
        <v>100</v>
      </c>
      <c r="G65" s="101"/>
      <c r="H65" s="102" t="s">
        <v>303</v>
      </c>
      <c r="I65" s="102"/>
      <c r="J65" s="103"/>
      <c r="K65" s="104"/>
      <c r="L65" s="105"/>
      <c r="M65" s="106"/>
      <c r="N65" s="32"/>
    </row>
    <row r="66" spans="2:14" ht="38.25" x14ac:dyDescent="0.25">
      <c r="B66" s="361"/>
      <c r="C66" s="351" t="s">
        <v>202</v>
      </c>
      <c r="D66" s="355" t="s">
        <v>194</v>
      </c>
      <c r="E66" s="226" t="str">
        <f>+Autodiagnóstico!G69</f>
        <v>El comité de conciliación evalúa los procesos que hayan sido fallados en contra de la entidad basado en estudios pertinentes, con el fin de determinar la procedencia de la acción de repetición.</v>
      </c>
      <c r="F66" s="211">
        <f>+Autodiagnóstico!H69</f>
        <v>100</v>
      </c>
      <c r="G66" s="212"/>
      <c r="H66" s="213"/>
      <c r="I66" s="213" t="s">
        <v>307</v>
      </c>
      <c r="J66" s="214"/>
      <c r="K66" s="215"/>
      <c r="L66" s="216"/>
      <c r="M66" s="217"/>
      <c r="N66" s="32"/>
    </row>
    <row r="67" spans="2:14" ht="21.75" customHeight="1" x14ac:dyDescent="0.25">
      <c r="B67" s="361"/>
      <c r="C67" s="348"/>
      <c r="D67" s="357"/>
      <c r="E67" s="252" t="str">
        <f>+Autodiagnóstico!G70</f>
        <v xml:space="preserve">La entidad identifica y  evalua los procesos en los que actua como demandante </v>
      </c>
      <c r="F67" s="175">
        <f>+Autodiagnóstico!H70</f>
        <v>100</v>
      </c>
      <c r="G67" s="241"/>
      <c r="H67" s="242"/>
      <c r="I67" s="242"/>
      <c r="J67" s="243"/>
      <c r="K67" s="244"/>
      <c r="L67" s="245"/>
      <c r="M67" s="246"/>
      <c r="N67" s="32"/>
    </row>
    <row r="68" spans="2:14" ht="36" x14ac:dyDescent="0.25">
      <c r="B68" s="361"/>
      <c r="C68" s="348"/>
      <c r="D68" s="353" t="s">
        <v>197</v>
      </c>
      <c r="E68" s="254" t="str">
        <f>+Autodiagnóstico!G71</f>
        <v>El Comité de Conciliación decide la procedencia o improcedencia de la acción de repetición en un termino de  dos (2) meses.</v>
      </c>
      <c r="F68" s="234">
        <f>+Autodiagnóstico!H71</f>
        <v>100</v>
      </c>
      <c r="G68" s="235"/>
      <c r="H68" s="236"/>
      <c r="I68" s="236" t="s">
        <v>307</v>
      </c>
      <c r="J68" s="237"/>
      <c r="K68" s="238"/>
      <c r="L68" s="239"/>
      <c r="M68" s="247"/>
      <c r="N68" s="32"/>
    </row>
    <row r="69" spans="2:14" ht="36" x14ac:dyDescent="0.25">
      <c r="B69" s="361"/>
      <c r="C69" s="348"/>
      <c r="D69" s="353"/>
      <c r="E69" s="227" t="str">
        <f>+Autodiagnóstico!G72</f>
        <v xml:space="preserve">El Comité de Conciliación decide sobre la formulación del llamamiento en garantía con fines de repetición para  los casos presentados. </v>
      </c>
      <c r="F69" s="159">
        <f>+Autodiagnóstico!H72</f>
        <v>100</v>
      </c>
      <c r="G69" s="166"/>
      <c r="H69" s="161" t="s">
        <v>285</v>
      </c>
      <c r="I69" s="161" t="s">
        <v>308</v>
      </c>
      <c r="J69" s="162" t="s">
        <v>283</v>
      </c>
      <c r="K69" s="163"/>
      <c r="L69" s="164"/>
      <c r="M69" s="248"/>
      <c r="N69" s="32"/>
    </row>
    <row r="70" spans="2:14" ht="83.25" customHeight="1" x14ac:dyDescent="0.25">
      <c r="B70" s="361"/>
      <c r="C70" s="348"/>
      <c r="D70" s="353"/>
      <c r="E70" s="227" t="str">
        <f>+Autodiagnóstico!G73</f>
        <v>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v>
      </c>
      <c r="F70" s="159">
        <f>+Autodiagnóstico!H73</f>
        <v>100</v>
      </c>
      <c r="G70" s="166"/>
      <c r="H70" s="161"/>
      <c r="I70" s="161" t="s">
        <v>309</v>
      </c>
      <c r="J70" s="162"/>
      <c r="K70" s="163"/>
      <c r="L70" s="164"/>
      <c r="M70" s="248"/>
      <c r="N70" s="32"/>
    </row>
    <row r="71" spans="2:14" ht="55.5" customHeight="1" x14ac:dyDescent="0.25">
      <c r="B71" s="361"/>
      <c r="C71" s="348"/>
      <c r="D71" s="353"/>
      <c r="E71" s="227" t="str">
        <f>+Autodiagnóstico!G74</f>
        <v>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v>
      </c>
      <c r="F71" s="159">
        <f>+Autodiagnóstico!H74</f>
        <v>100</v>
      </c>
      <c r="G71" s="166"/>
      <c r="H71" s="161"/>
      <c r="I71" s="161" t="s">
        <v>308</v>
      </c>
      <c r="J71" s="162"/>
      <c r="K71" s="163"/>
      <c r="L71" s="164"/>
      <c r="M71" s="248"/>
      <c r="N71" s="32"/>
    </row>
    <row r="72" spans="2:14" ht="33.75" customHeight="1" x14ac:dyDescent="0.25">
      <c r="B72" s="361"/>
      <c r="C72" s="348"/>
      <c r="D72" s="353"/>
      <c r="E72" s="255" t="str">
        <f>+Autodiagnóstico!G75</f>
        <v>La entidad cumple con la ejecución de todas las etapas y actuaciones procesales en cada caso</v>
      </c>
      <c r="F72" s="195">
        <f>+Autodiagnóstico!H75</f>
        <v>100</v>
      </c>
      <c r="G72" s="196"/>
      <c r="H72" s="197" t="s">
        <v>285</v>
      </c>
      <c r="I72" s="197"/>
      <c r="J72" s="198"/>
      <c r="K72" s="199"/>
      <c r="L72" s="200"/>
      <c r="M72" s="249"/>
      <c r="N72" s="32"/>
    </row>
    <row r="73" spans="2:14" ht="16.5" customHeight="1" x14ac:dyDescent="0.25">
      <c r="B73" s="361"/>
      <c r="C73" s="348"/>
      <c r="D73" s="352" t="s">
        <v>199</v>
      </c>
      <c r="E73" s="253" t="str">
        <f>+Autodiagnóstico!G76</f>
        <v>La entidad mide y evalua la tasa de éxito procesal en repetición</v>
      </c>
      <c r="F73" s="179">
        <f>+Autodiagnóstico!H76</f>
        <v>100</v>
      </c>
      <c r="G73" s="185"/>
      <c r="H73" s="180" t="s">
        <v>285</v>
      </c>
      <c r="I73" s="180"/>
      <c r="J73" s="181"/>
      <c r="K73" s="182"/>
      <c r="L73" s="183"/>
      <c r="M73" s="184"/>
      <c r="N73" s="32"/>
    </row>
    <row r="74" spans="2:14" ht="38.25" x14ac:dyDescent="0.25">
      <c r="B74" s="361"/>
      <c r="C74" s="348"/>
      <c r="D74" s="353"/>
      <c r="E74" s="227" t="str">
        <f>+Autodiagnóstico!G77</f>
        <v>El secretario técnico envía los  reportes  de  las acciones de repetición  al Coordinador de los agentes del Ministerio Público ante la Jurisdicción en lo Contencioso Administrativo.</v>
      </c>
      <c r="F74" s="159">
        <f>+Autodiagnóstico!H77</f>
        <v>100</v>
      </c>
      <c r="G74" s="166"/>
      <c r="H74" s="161"/>
      <c r="I74" s="161" t="s">
        <v>310</v>
      </c>
      <c r="J74" s="162"/>
      <c r="K74" s="163"/>
      <c r="L74" s="164"/>
      <c r="M74" s="165"/>
      <c r="N74" s="32"/>
    </row>
    <row r="75" spans="2:14" ht="48.75" customHeight="1" x14ac:dyDescent="0.25">
      <c r="B75" s="361"/>
      <c r="C75" s="348"/>
      <c r="D75" s="353"/>
      <c r="E75" s="227" t="str">
        <f>+Autodiagnóstico!G78</f>
        <v>Los apoderados presentan un informe al Comité de Conciliación para que este pueda determinar la procedencia del llamamiento en garantía para fines de repetición en los procesos judiciales de responsabilidad patrimonial.</v>
      </c>
      <c r="F75" s="159">
        <f>+Autodiagnóstico!H78</f>
        <v>100</v>
      </c>
      <c r="G75" s="166"/>
      <c r="H75" s="161"/>
      <c r="I75" s="161" t="s">
        <v>311</v>
      </c>
      <c r="J75" s="162"/>
      <c r="K75" s="163"/>
      <c r="L75" s="164"/>
      <c r="M75" s="165"/>
      <c r="N75" s="32"/>
    </row>
    <row r="76" spans="2:14" ht="72" customHeight="1" x14ac:dyDescent="0.25">
      <c r="B76" s="361"/>
      <c r="C76" s="348"/>
      <c r="D76" s="353"/>
      <c r="E76" s="227" t="str">
        <f>+Autodiagnóstico!G79</f>
        <v>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v>
      </c>
      <c r="F76" s="159">
        <f>+Autodiagnóstico!H79</f>
        <v>100</v>
      </c>
      <c r="G76" s="166"/>
      <c r="H76" s="161"/>
      <c r="I76" s="161" t="s">
        <v>286</v>
      </c>
      <c r="J76" s="162"/>
      <c r="K76" s="163"/>
      <c r="L76" s="164"/>
      <c r="M76" s="165"/>
      <c r="N76" s="32"/>
    </row>
    <row r="77" spans="2:14" ht="24.75" thickBot="1" x14ac:dyDescent="0.3">
      <c r="B77" s="361"/>
      <c r="C77" s="350"/>
      <c r="D77" s="354"/>
      <c r="E77" s="228" t="str">
        <f>+Autodiagnóstico!G80</f>
        <v>La entidad mide y evalua la tasa de éxito procesal en repetición en recuperación</v>
      </c>
      <c r="F77" s="203">
        <f>+Autodiagnóstico!H80</f>
        <v>100</v>
      </c>
      <c r="G77" s="204"/>
      <c r="H77" s="205" t="s">
        <v>285</v>
      </c>
      <c r="I77" s="205"/>
      <c r="J77" s="206"/>
      <c r="K77" s="207"/>
      <c r="L77" s="208"/>
      <c r="M77" s="209"/>
      <c r="N77" s="32"/>
    </row>
    <row r="78" spans="2:14" ht="38.25" x14ac:dyDescent="0.25">
      <c r="B78" s="361"/>
      <c r="C78" s="351" t="s">
        <v>208</v>
      </c>
      <c r="D78" s="355" t="s">
        <v>194</v>
      </c>
      <c r="E78" s="253" t="str">
        <f>+Autodiagnóstico!G81</f>
        <v>El comité de conciliación se constituye en una instancia administrativa que deberá actuar como sede de estudio, análisis y formulación de políticas sobre prevención del daño antijurídico</v>
      </c>
      <c r="F78" s="179">
        <f>+Autodiagnóstico!H81</f>
        <v>100</v>
      </c>
      <c r="G78" s="185"/>
      <c r="H78" s="180"/>
      <c r="I78" s="213" t="s">
        <v>291</v>
      </c>
      <c r="J78" s="214"/>
      <c r="K78" s="215"/>
      <c r="L78" s="216"/>
      <c r="M78" s="217"/>
      <c r="N78" s="32"/>
    </row>
    <row r="79" spans="2:14" ht="45.75" customHeight="1" x14ac:dyDescent="0.25">
      <c r="B79" s="361"/>
      <c r="C79" s="348"/>
      <c r="D79" s="353"/>
      <c r="E79" s="227" t="str">
        <f>+Autodiagnóstico!G82</f>
        <v>La secretaría técnica del comité proyecta y somete a consideración del comité la información que este requiera para la formulación y diseño de políticas de prevención del daño antijurídico de la entidad</v>
      </c>
      <c r="F79" s="159">
        <f>+Autodiagnóstico!H82</f>
        <v>80</v>
      </c>
      <c r="G79" s="166"/>
      <c r="H79" s="161" t="s">
        <v>285</v>
      </c>
      <c r="I79" s="161" t="s">
        <v>312</v>
      </c>
      <c r="J79" s="162"/>
      <c r="K79" s="163"/>
      <c r="L79" s="164"/>
      <c r="M79" s="165"/>
      <c r="N79" s="32"/>
    </row>
    <row r="80" spans="2:14" ht="36" x14ac:dyDescent="0.25">
      <c r="B80" s="361"/>
      <c r="C80" s="348"/>
      <c r="D80" s="353"/>
      <c r="E80" s="227" t="str">
        <f>+Autodiagnóstico!G83</f>
        <v>La entidad cuenta con una política pública de prevención del daño antijurídico.</v>
      </c>
      <c r="F80" s="159">
        <f>+Autodiagnóstico!H83</f>
        <v>80</v>
      </c>
      <c r="G80" s="166"/>
      <c r="H80" s="161"/>
      <c r="I80" s="161" t="s">
        <v>313</v>
      </c>
      <c r="J80" s="162"/>
      <c r="K80" s="163"/>
      <c r="L80" s="164"/>
      <c r="M80" s="165"/>
      <c r="N80" s="32"/>
    </row>
    <row r="81" spans="2:14" ht="36" x14ac:dyDescent="0.25">
      <c r="B81" s="361"/>
      <c r="C81" s="348"/>
      <c r="D81" s="353"/>
      <c r="E81" s="227" t="str">
        <f>+Autodiagnóstico!G84</f>
        <v>La política pública de prevención del daño antijurídico fue ajustada por el secretario técnico y aprobada por el Comité de Conciliación mediante acta.</v>
      </c>
      <c r="F81" s="159">
        <f>+Autodiagnóstico!H84</f>
        <v>100</v>
      </c>
      <c r="G81" s="166"/>
      <c r="H81" s="161"/>
      <c r="I81" s="161" t="s">
        <v>313</v>
      </c>
      <c r="J81" s="162"/>
      <c r="K81" s="163"/>
      <c r="L81" s="164"/>
      <c r="M81" s="165"/>
      <c r="N81" s="32"/>
    </row>
    <row r="82" spans="2:14" ht="38.25" x14ac:dyDescent="0.25">
      <c r="B82" s="361"/>
      <c r="C82" s="348"/>
      <c r="D82" s="353"/>
      <c r="E82" s="227" t="str">
        <f>+Autodiagnóstico!G85</f>
        <v>Las causas generales formuladas en la política de prevención del daño antijurídico están expresadas de acuerdo a la parametrización de causas contenidas en el sistema de información e- kogui.</v>
      </c>
      <c r="F82" s="159">
        <f>+Autodiagnóstico!H85</f>
        <v>100</v>
      </c>
      <c r="G82" s="166"/>
      <c r="H82" s="161"/>
      <c r="I82" s="161" t="s">
        <v>314</v>
      </c>
      <c r="J82" s="162"/>
      <c r="K82" s="163"/>
      <c r="L82" s="164"/>
      <c r="M82" s="165"/>
      <c r="N82" s="32"/>
    </row>
    <row r="83" spans="2:14" ht="38.25" x14ac:dyDescent="0.25">
      <c r="B83" s="361"/>
      <c r="C83" s="348"/>
      <c r="D83" s="357"/>
      <c r="E83" s="252" t="str">
        <f>+Autodiagnóstico!G86</f>
        <v xml:space="preserve">El area identifica los riesgos inherentes al ciclo de defensa juridica  y realiza la valoracion de impacto y probabilidad asi como los controles y planes de mitigación de riesgos </v>
      </c>
      <c r="F83" s="175">
        <f>+Autodiagnóstico!H86</f>
        <v>10</v>
      </c>
      <c r="G83" s="241"/>
      <c r="H83" s="242" t="s">
        <v>285</v>
      </c>
      <c r="I83" s="242"/>
      <c r="J83" s="243"/>
      <c r="K83" s="264" t="s">
        <v>386</v>
      </c>
      <c r="L83" s="164" t="s">
        <v>374</v>
      </c>
      <c r="M83" s="246"/>
      <c r="N83" s="32"/>
    </row>
    <row r="84" spans="2:14" ht="74.25" customHeight="1" x14ac:dyDescent="0.25">
      <c r="B84" s="361"/>
      <c r="C84" s="348"/>
      <c r="D84" s="353" t="s">
        <v>197</v>
      </c>
      <c r="E84" s="254" t="str">
        <f>+Autodiagnóstico!G87</f>
        <v>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v>
      </c>
      <c r="F84" s="234">
        <f>+Autodiagnóstico!H87</f>
        <v>10</v>
      </c>
      <c r="G84" s="235"/>
      <c r="H84" s="236"/>
      <c r="I84" s="236" t="s">
        <v>315</v>
      </c>
      <c r="J84" s="237"/>
      <c r="K84" s="266" t="s">
        <v>390</v>
      </c>
      <c r="L84" s="239" t="s">
        <v>371</v>
      </c>
      <c r="M84" s="240"/>
      <c r="N84" s="32"/>
    </row>
    <row r="85" spans="2:14" ht="33" customHeight="1" x14ac:dyDescent="0.25">
      <c r="B85" s="361"/>
      <c r="C85" s="348"/>
      <c r="D85" s="353"/>
      <c r="E85" s="227" t="str">
        <f>+Autodiagnóstico!G88</f>
        <v>La entidad implementa el plan de acción de su política de prevención del daño antijurídico dentro del año calendario (enero-diciembre) para el cual fue diseñado,</v>
      </c>
      <c r="F85" s="159">
        <f>+Autodiagnóstico!H88</f>
        <v>10</v>
      </c>
      <c r="G85" s="166"/>
      <c r="H85" s="161"/>
      <c r="I85" s="161" t="s">
        <v>316</v>
      </c>
      <c r="J85" s="162"/>
      <c r="K85" s="163" t="s">
        <v>380</v>
      </c>
      <c r="L85" s="164" t="s">
        <v>374</v>
      </c>
      <c r="M85" s="165"/>
      <c r="N85" s="32"/>
    </row>
    <row r="86" spans="2:14" ht="33" customHeight="1" x14ac:dyDescent="0.25">
      <c r="B86" s="361"/>
      <c r="C86" s="348"/>
      <c r="D86" s="353"/>
      <c r="E86" s="227" t="str">
        <f>+Autodiagnóstico!G89</f>
        <v>La entidad implementa el plan de acción de su política de prevención del daño antijurídico dentro del año calendario (enero-diciembre) para el cual fue diseñado,</v>
      </c>
      <c r="F86" s="159">
        <f>+Autodiagnóstico!H89</f>
        <v>10</v>
      </c>
      <c r="G86" s="166"/>
      <c r="H86" s="161" t="s">
        <v>285</v>
      </c>
      <c r="I86" s="161"/>
      <c r="J86" s="162"/>
      <c r="K86" s="163" t="s">
        <v>380</v>
      </c>
      <c r="L86" s="164" t="s">
        <v>374</v>
      </c>
      <c r="M86" s="165"/>
      <c r="N86" s="32"/>
    </row>
    <row r="87" spans="2:14" ht="33" customHeight="1" x14ac:dyDescent="0.25">
      <c r="B87" s="361"/>
      <c r="C87" s="348"/>
      <c r="D87" s="353"/>
      <c r="E87" s="227" t="str">
        <f>+Autodiagnóstico!G90</f>
        <v>La entidad ha adoptado procesos y/o procedimientos internos específicos para la defensa jurídica en los sistemas de gestión de calidad de las entidades.</v>
      </c>
      <c r="F87" s="159">
        <f>+Autodiagnóstico!H90</f>
        <v>10</v>
      </c>
      <c r="G87" s="166"/>
      <c r="H87" s="161" t="s">
        <v>285</v>
      </c>
      <c r="I87" s="161"/>
      <c r="J87" s="162"/>
      <c r="K87" s="264" t="s">
        <v>391</v>
      </c>
      <c r="L87" s="164" t="s">
        <v>374</v>
      </c>
      <c r="M87" s="165"/>
      <c r="N87" s="32"/>
    </row>
    <row r="88" spans="2:14" ht="33" customHeight="1" x14ac:dyDescent="0.25">
      <c r="B88" s="361"/>
      <c r="C88" s="348"/>
      <c r="D88" s="353"/>
      <c r="E88" s="227" t="str">
        <f>+Autodiagnóstico!G91</f>
        <v>El Comité de Conciliación sesiona con el propósito de revisar el cumplimiento de las decisiones tomadas en materia de evaluación de la política pública de prevención.</v>
      </c>
      <c r="F88" s="159">
        <f>+Autodiagnóstico!H91</f>
        <v>10</v>
      </c>
      <c r="G88" s="166"/>
      <c r="H88" s="161"/>
      <c r="I88" s="161" t="s">
        <v>313</v>
      </c>
      <c r="J88" s="162"/>
      <c r="K88" s="264" t="s">
        <v>370</v>
      </c>
      <c r="L88" s="164" t="s">
        <v>371</v>
      </c>
      <c r="M88" s="165"/>
      <c r="N88" s="32"/>
    </row>
    <row r="89" spans="2:14" ht="33" customHeight="1" x14ac:dyDescent="0.25">
      <c r="B89" s="361"/>
      <c r="C89" s="348"/>
      <c r="D89" s="353"/>
      <c r="E89" s="255" t="str">
        <f>+Autodiagnóstico!G92</f>
        <v>La entidad realiza gestiones de difusión y/o capacitación de los planes de daño antijurídico</v>
      </c>
      <c r="F89" s="195">
        <f>+Autodiagnóstico!H92</f>
        <v>10</v>
      </c>
      <c r="G89" s="196"/>
      <c r="H89" s="256" t="s">
        <v>285</v>
      </c>
      <c r="I89" s="197"/>
      <c r="J89" s="198"/>
      <c r="K89" s="264" t="s">
        <v>370</v>
      </c>
      <c r="L89" s="164" t="s">
        <v>371</v>
      </c>
      <c r="M89" s="201"/>
      <c r="N89" s="32"/>
    </row>
    <row r="90" spans="2:14" ht="29.25" customHeight="1" x14ac:dyDescent="0.25">
      <c r="B90" s="361"/>
      <c r="C90" s="348"/>
      <c r="D90" s="352" t="s">
        <v>199</v>
      </c>
      <c r="E90" s="253" t="str">
        <f>+Autodiagnóstico!G93</f>
        <v>La entidad hace seguimiento al plan de accion y al(los) indicador(es) formulado(s) en sus políticas de prevención del daño antijurídico.</v>
      </c>
      <c r="F90" s="179">
        <f>+Autodiagnóstico!H93</f>
        <v>10</v>
      </c>
      <c r="G90" s="185"/>
      <c r="H90" s="219"/>
      <c r="I90" s="180" t="s">
        <v>317</v>
      </c>
      <c r="J90" s="181"/>
      <c r="K90" s="264" t="s">
        <v>370</v>
      </c>
      <c r="L90" s="164" t="s">
        <v>371</v>
      </c>
      <c r="M90" s="184"/>
      <c r="N90" s="32"/>
    </row>
    <row r="91" spans="2:14" ht="63.75" x14ac:dyDescent="0.25">
      <c r="B91" s="361"/>
      <c r="C91" s="348"/>
      <c r="D91" s="353"/>
      <c r="E91" s="227" t="str">
        <f>+Autodiagnóstico!G94</f>
        <v>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v>
      </c>
      <c r="F91" s="159">
        <f>+Autodiagnóstico!H94</f>
        <v>100</v>
      </c>
      <c r="G91" s="166"/>
      <c r="H91" s="161"/>
      <c r="I91" s="161" t="s">
        <v>318</v>
      </c>
      <c r="J91" s="162"/>
      <c r="K91" s="163"/>
      <c r="L91" s="164"/>
      <c r="M91" s="165"/>
      <c r="N91" s="32"/>
    </row>
    <row r="92" spans="2:14" ht="33" customHeight="1" thickBot="1" x14ac:dyDescent="0.3">
      <c r="B92" s="361"/>
      <c r="C92" s="350"/>
      <c r="D92" s="354"/>
      <c r="E92" s="229" t="str">
        <f>+Autodiagnóstico!G95</f>
        <v>El area mide y evalua los resultados periodicamente de sus indicadores que miden la eficiencia, eficacia y efectividad de las politicas realizadas en materia de prevención</v>
      </c>
      <c r="F92" s="220">
        <f>+Autodiagnóstico!H95</f>
        <v>10</v>
      </c>
      <c r="G92" s="221"/>
      <c r="H92" s="222" t="s">
        <v>285</v>
      </c>
      <c r="I92" s="222"/>
      <c r="J92" s="223"/>
      <c r="K92" s="268" t="s">
        <v>392</v>
      </c>
      <c r="L92" s="224"/>
      <c r="M92" s="225"/>
      <c r="N92" s="32"/>
    </row>
    <row r="93" spans="2:14" ht="156" x14ac:dyDescent="0.25">
      <c r="B93" s="361"/>
      <c r="C93" s="287" t="s">
        <v>209</v>
      </c>
      <c r="D93" s="352" t="s">
        <v>197</v>
      </c>
      <c r="E93" s="230" t="str">
        <f>+Autodiagnóstico!G96</f>
        <v>Ingresa en el sistema de información litigiosa del Estado eKOGUI, en el módulo de conciliaciones extrajudiciales, todas las solicitudes que llegan a la entidad</v>
      </c>
      <c r="F93" s="218">
        <f>+Autodiagnóstico!H96</f>
        <v>100</v>
      </c>
      <c r="G93" s="185"/>
      <c r="H93" s="219"/>
      <c r="I93" s="180" t="s">
        <v>338</v>
      </c>
      <c r="J93" s="181" t="s">
        <v>339</v>
      </c>
      <c r="K93" s="182"/>
      <c r="L93" s="183"/>
      <c r="M93" s="184"/>
      <c r="N93" s="32"/>
    </row>
    <row r="94" spans="2:14" ht="84" x14ac:dyDescent="0.25">
      <c r="B94" s="361"/>
      <c r="C94" s="322"/>
      <c r="D94" s="353"/>
      <c r="E94" s="231" t="str">
        <f>+Autodiagnóstico!G97</f>
        <v xml:space="preserve">Ingresa los procesos a favor y en contra  de la entidad en el  módulo de procesos judiciales, en el Sistema de información litigioso del Estado eKOGUI, </v>
      </c>
      <c r="F94" s="176">
        <f>+Autodiagnóstico!H97</f>
        <v>100</v>
      </c>
      <c r="G94" s="166"/>
      <c r="H94" s="161"/>
      <c r="I94" s="161" t="s">
        <v>340</v>
      </c>
      <c r="J94" s="162"/>
      <c r="K94" s="163"/>
      <c r="L94" s="164"/>
      <c r="M94" s="165"/>
      <c r="N94" s="32"/>
    </row>
    <row r="95" spans="2:14" ht="144" x14ac:dyDescent="0.25">
      <c r="B95" s="361"/>
      <c r="C95" s="322"/>
      <c r="D95" s="353"/>
      <c r="E95" s="231" t="str">
        <f>+Autodiagnóstico!G98</f>
        <v>Diligencia todos los campos de información en el Sistema de información litigioso del Estado  eKOGUI</v>
      </c>
      <c r="F95" s="176">
        <f>+Autodiagnóstico!H98</f>
        <v>100</v>
      </c>
      <c r="G95" s="166"/>
      <c r="H95" s="161"/>
      <c r="I95" s="161" t="s">
        <v>341</v>
      </c>
      <c r="J95" s="162" t="s">
        <v>342</v>
      </c>
      <c r="K95" s="163"/>
      <c r="L95" s="164"/>
      <c r="M95" s="165"/>
      <c r="N95" s="32"/>
    </row>
    <row r="96" spans="2:14" ht="72" x14ac:dyDescent="0.25">
      <c r="B96" s="361"/>
      <c r="C96" s="322"/>
      <c r="D96" s="353"/>
      <c r="E96" s="231" t="str">
        <f>+Autodiagnóstico!G99</f>
        <v>Ha realizado la calificación de riesgo de los procesos judiciales de la entidad en el Sistema de información litigioso del Estado  eKOGUI</v>
      </c>
      <c r="F96" s="176">
        <f>+Autodiagnóstico!H99</f>
        <v>100</v>
      </c>
      <c r="G96" s="166"/>
      <c r="H96" s="167"/>
      <c r="I96" s="161" t="s">
        <v>343</v>
      </c>
      <c r="J96" s="162" t="s">
        <v>344</v>
      </c>
      <c r="K96" s="163"/>
      <c r="L96" s="164"/>
      <c r="M96" s="165"/>
      <c r="N96" s="32"/>
    </row>
    <row r="97" spans="2:14" ht="84" x14ac:dyDescent="0.25">
      <c r="B97" s="361"/>
      <c r="C97" s="322"/>
      <c r="D97" s="353"/>
      <c r="E97" s="231" t="str">
        <f>+Autodiagnóstico!G100</f>
        <v>Realiza la Gestión Procesal y la provisión contable de los procesos judiciales de la entidad en el Sistema de información litigioso del Estado  eKOGUI</v>
      </c>
      <c r="F97" s="176">
        <f>+Autodiagnóstico!H100</f>
        <v>100</v>
      </c>
      <c r="G97" s="166"/>
      <c r="H97" s="167"/>
      <c r="I97" s="161" t="s">
        <v>345</v>
      </c>
      <c r="J97" s="162" t="s">
        <v>346</v>
      </c>
      <c r="K97" s="163"/>
      <c r="L97" s="164"/>
      <c r="M97" s="165"/>
      <c r="N97" s="32"/>
    </row>
    <row r="98" spans="2:14" ht="91.5" customHeight="1" x14ac:dyDescent="0.25">
      <c r="B98" s="361"/>
      <c r="C98" s="322"/>
      <c r="D98" s="353"/>
      <c r="E98" s="231" t="str">
        <f>+Autodiagnóstico!G101</f>
        <v>Conoce el funcionamiento de las Fichas creadas para estudio en los Comités de conciliación del Sistema eKOGUI</v>
      </c>
      <c r="F98" s="176">
        <f>+Autodiagnóstico!H101</f>
        <v>100</v>
      </c>
      <c r="G98" s="166"/>
      <c r="H98" s="161"/>
      <c r="I98" s="161" t="s">
        <v>347</v>
      </c>
      <c r="J98" s="162" t="s">
        <v>348</v>
      </c>
      <c r="K98" s="163"/>
      <c r="L98" s="164"/>
      <c r="M98" s="165"/>
      <c r="N98" s="32"/>
    </row>
    <row r="99" spans="2:14" ht="96" x14ac:dyDescent="0.25">
      <c r="B99" s="361"/>
      <c r="C99" s="322"/>
      <c r="D99" s="353"/>
      <c r="E99" s="231" t="str">
        <f>+Autodiagnóstico!G102</f>
        <v>Registra en el sistema eKOGUI la información sobre pretensiones económicas y cuantías de los procesos judiciales y conciliaciones extrajudiciales</v>
      </c>
      <c r="F99" s="176">
        <f>+Autodiagnóstico!H102</f>
        <v>100</v>
      </c>
      <c r="G99" s="166"/>
      <c r="H99" s="161"/>
      <c r="I99" s="161" t="s">
        <v>349</v>
      </c>
      <c r="J99" s="162"/>
      <c r="K99" s="163"/>
      <c r="L99" s="164"/>
      <c r="M99" s="165"/>
      <c r="N99" s="32"/>
    </row>
    <row r="100" spans="2:14" ht="86.25" customHeight="1" x14ac:dyDescent="0.25">
      <c r="B100" s="361"/>
      <c r="C100" s="322"/>
      <c r="D100" s="353"/>
      <c r="E100" s="231" t="str">
        <f>+Autodiagnóstico!G103</f>
        <v>Apoya la gestión de actualización procesal judicial con la consulta que entrega el sistema de información litigioso del estado eKogui en la funcionalidad del indicador Tasa de éxito</v>
      </c>
      <c r="F100" s="176">
        <f>+Autodiagnóstico!H103</f>
        <v>100</v>
      </c>
      <c r="G100" s="166"/>
      <c r="H100" s="161"/>
      <c r="I100" s="161" t="s">
        <v>350</v>
      </c>
      <c r="J100" s="162" t="s">
        <v>344</v>
      </c>
      <c r="K100" s="163"/>
      <c r="L100" s="164"/>
      <c r="M100" s="165"/>
      <c r="N100" s="32"/>
    </row>
    <row r="101" spans="2:14" ht="80.25" customHeight="1" x14ac:dyDescent="0.25">
      <c r="B101" s="361"/>
      <c r="C101" s="322"/>
      <c r="D101" s="353"/>
      <c r="E101" s="231" t="str">
        <f>+Autodiagnóstico!G104</f>
        <v>Realiza seguimiento permanente a las  solicitudes de conciliación extrajudiciales que llegan a la entidad y que son ingresados al sistema Único de información</v>
      </c>
      <c r="F101" s="176">
        <f>+Autodiagnóstico!H104</f>
        <v>100</v>
      </c>
      <c r="G101" s="166"/>
      <c r="H101" s="167"/>
      <c r="I101" s="161" t="s">
        <v>350</v>
      </c>
      <c r="J101" s="162" t="s">
        <v>344</v>
      </c>
      <c r="K101" s="163"/>
      <c r="L101" s="164"/>
      <c r="M101" s="165"/>
      <c r="N101" s="32"/>
    </row>
    <row r="102" spans="2:14" ht="38.25" customHeight="1" x14ac:dyDescent="0.25">
      <c r="B102" s="361"/>
      <c r="C102" s="322"/>
      <c r="D102" s="353"/>
      <c r="E102" s="231" t="str">
        <f>+Autodiagnóstico!G105</f>
        <v>Tiene claridad sobre el funcionamiento de las actuaciones en el Sistema para reportar la evolución de los procesos judiciales y de las conciliaciones extrajudiciales</v>
      </c>
      <c r="F102" s="176">
        <f>+Autodiagnóstico!H105</f>
        <v>100</v>
      </c>
      <c r="G102" s="166"/>
      <c r="H102" s="161"/>
      <c r="I102" s="161" t="s">
        <v>351</v>
      </c>
      <c r="J102" s="162"/>
      <c r="K102" s="163"/>
      <c r="L102" s="164"/>
      <c r="M102" s="165"/>
      <c r="N102" s="32"/>
    </row>
    <row r="103" spans="2:14" ht="72" x14ac:dyDescent="0.25">
      <c r="B103" s="361"/>
      <c r="C103" s="322"/>
      <c r="D103" s="353"/>
      <c r="E103" s="231" t="str">
        <f>+Autodiagnóstico!G106</f>
        <v>Actualiza en el sistema de información  eKOGUI,  las nuevas actuaciones y/o fallos de los procesos  judiciales y de las conciliaciones extrajudiciales</v>
      </c>
      <c r="F103" s="176">
        <f>+Autodiagnóstico!H106</f>
        <v>100</v>
      </c>
      <c r="G103" s="166"/>
      <c r="H103" s="161"/>
      <c r="I103" s="161" t="s">
        <v>350</v>
      </c>
      <c r="J103" s="162"/>
      <c r="K103" s="163"/>
      <c r="L103" s="164"/>
      <c r="M103" s="165"/>
      <c r="N103" s="32"/>
    </row>
    <row r="104" spans="2:14" ht="60" x14ac:dyDescent="0.25">
      <c r="B104" s="361"/>
      <c r="C104" s="322"/>
      <c r="D104" s="353"/>
      <c r="E104" s="231" t="str">
        <f>+Autodiagnóstico!G107</f>
        <v>Los procesos que se encuentran en estado terminado se encuentran acualizados en el sistema eKOGUI</v>
      </c>
      <c r="F104" s="176">
        <f>+Autodiagnóstico!H107</f>
        <v>100</v>
      </c>
      <c r="G104" s="166"/>
      <c r="H104" s="161"/>
      <c r="I104" s="161" t="s">
        <v>352</v>
      </c>
      <c r="J104" s="162"/>
      <c r="K104" s="163"/>
      <c r="L104" s="164"/>
      <c r="M104" s="165"/>
      <c r="N104" s="32"/>
    </row>
    <row r="105" spans="2:14" ht="96" x14ac:dyDescent="0.25">
      <c r="B105" s="361"/>
      <c r="C105" s="322"/>
      <c r="D105" s="353"/>
      <c r="E105" s="231" t="str">
        <f>+Autodiagnóstico!G108</f>
        <v>Se comunica con el Centro de Contacto de Soporte de la Agencia Nacional de Defensa Jurídica del Estado cuando requiere algún tipo de asesoria en el manejo del sistema ekogui o para solucionar algún tipo de inconveniente</v>
      </c>
      <c r="F105" s="176">
        <f>+Autodiagnóstico!H108</f>
        <v>100</v>
      </c>
      <c r="G105" s="166"/>
      <c r="H105" s="161"/>
      <c r="I105" s="161" t="s">
        <v>350</v>
      </c>
      <c r="J105" s="162" t="s">
        <v>353</v>
      </c>
      <c r="K105" s="163"/>
      <c r="L105" s="164"/>
      <c r="M105" s="165"/>
      <c r="N105" s="32"/>
    </row>
    <row r="106" spans="2:14" ht="60" x14ac:dyDescent="0.25">
      <c r="B106" s="361"/>
      <c r="C106" s="322"/>
      <c r="D106" s="353"/>
      <c r="E106" s="231" t="str">
        <f>+Autodiagnóstico!G109</f>
        <v>Genera informes con la información que extrae de  eKOGUI</v>
      </c>
      <c r="F106" s="176">
        <f>+Autodiagnóstico!H109</f>
        <v>100</v>
      </c>
      <c r="G106" s="166"/>
      <c r="H106" s="161"/>
      <c r="I106" s="161" t="s">
        <v>354</v>
      </c>
      <c r="J106" s="162"/>
      <c r="K106" s="163"/>
      <c r="L106" s="164"/>
      <c r="M106" s="165"/>
      <c r="N106" s="32"/>
    </row>
    <row r="107" spans="2:14" ht="72" x14ac:dyDescent="0.25">
      <c r="B107" s="361"/>
      <c r="C107" s="322"/>
      <c r="D107" s="353"/>
      <c r="E107" s="231" t="str">
        <f>+Autodiagnóstico!G110</f>
        <v>Toma decisiones basado(a) en la información que extrae de eKOGUI</v>
      </c>
      <c r="F107" s="176">
        <f>+Autodiagnóstico!H110</f>
        <v>100</v>
      </c>
      <c r="G107" s="166"/>
      <c r="H107" s="161"/>
      <c r="I107" s="161" t="s">
        <v>354</v>
      </c>
      <c r="J107" s="162" t="s">
        <v>348</v>
      </c>
      <c r="K107" s="163"/>
      <c r="L107" s="164"/>
      <c r="M107" s="165"/>
      <c r="N107" s="32"/>
    </row>
    <row r="108" spans="2:14" ht="60" x14ac:dyDescent="0.25">
      <c r="B108" s="361"/>
      <c r="C108" s="322"/>
      <c r="D108" s="353"/>
      <c r="E108" s="231" t="str">
        <f>+Autodiagnóstico!G111</f>
        <v>El administrador de entidad genera y hace uso del reporte F9 en Sistema de Información eKOGUI</v>
      </c>
      <c r="F108" s="176">
        <f>+Autodiagnóstico!H111</f>
        <v>100</v>
      </c>
      <c r="G108" s="166"/>
      <c r="H108" s="161"/>
      <c r="I108" s="161" t="s">
        <v>355</v>
      </c>
      <c r="J108" s="162"/>
      <c r="K108" s="163"/>
      <c r="L108" s="164"/>
      <c r="M108" s="165"/>
      <c r="N108" s="32"/>
    </row>
    <row r="109" spans="2:14" ht="108" x14ac:dyDescent="0.25">
      <c r="B109" s="361"/>
      <c r="C109" s="322"/>
      <c r="D109" s="353"/>
      <c r="E109" s="231" t="str">
        <f>+Autodiagnóstico!G112</f>
        <v>En el Sistema de Información eKOGUI, el administrador de entidad y jefe de control interno hacen uso del módulo de auditoria por registro y usuario</v>
      </c>
      <c r="F109" s="176">
        <f>+Autodiagnóstico!H112</f>
        <v>100</v>
      </c>
      <c r="G109" s="166"/>
      <c r="H109" s="161"/>
      <c r="I109" s="161" t="s">
        <v>350</v>
      </c>
      <c r="J109" s="162" t="s">
        <v>356</v>
      </c>
      <c r="K109" s="163"/>
      <c r="L109" s="164"/>
      <c r="M109" s="165"/>
      <c r="N109" s="32"/>
    </row>
    <row r="110" spans="2:14" ht="72" x14ac:dyDescent="0.25">
      <c r="B110" s="361"/>
      <c r="C110" s="322"/>
      <c r="D110" s="353"/>
      <c r="E110" s="231" t="str">
        <f>+Autodiagnóstico!G113</f>
        <v>La información que genera para los diferentes comités de la entidad de carácter jurídico coincide con la información que se ha consignado y extraído del sistema</v>
      </c>
      <c r="F110" s="176">
        <f>+Autodiagnóstico!H113</f>
        <v>100</v>
      </c>
      <c r="G110" s="166"/>
      <c r="H110" s="161"/>
      <c r="I110" s="161" t="s">
        <v>357</v>
      </c>
      <c r="J110" s="162"/>
      <c r="K110" s="163"/>
      <c r="L110" s="164"/>
      <c r="M110" s="165"/>
      <c r="N110" s="32"/>
    </row>
    <row r="111" spans="2:14" ht="25.5" x14ac:dyDescent="0.25">
      <c r="B111" s="361"/>
      <c r="C111" s="322"/>
      <c r="D111" s="353"/>
      <c r="E111" s="232" t="str">
        <f>+Autodiagnóstico!G114</f>
        <v xml:space="preserve">Asiste a las jornadas de capacitación sobre el Sistema eKOGUI que programa la Agencia Nacional de Defensa Jurídica del Estado </v>
      </c>
      <c r="F111" s="177">
        <f>+Autodiagnóstico!H114</f>
        <v>100</v>
      </c>
      <c r="G111" s="168"/>
      <c r="H111" s="169"/>
      <c r="I111" s="169"/>
      <c r="J111" s="170"/>
      <c r="K111" s="171"/>
      <c r="L111" s="172"/>
      <c r="M111" s="173"/>
      <c r="N111" s="32"/>
    </row>
    <row r="112" spans="2:14" ht="7.5" customHeight="1" thickBot="1" x14ac:dyDescent="0.3">
      <c r="B112" s="34"/>
      <c r="C112" s="35"/>
      <c r="D112" s="35"/>
      <c r="E112" s="95"/>
      <c r="F112" s="36"/>
      <c r="G112" s="97"/>
      <c r="H112" s="97"/>
      <c r="I112" s="97" t="s">
        <v>358</v>
      </c>
      <c r="J112" s="97"/>
      <c r="K112" s="35"/>
      <c r="L112" s="35"/>
      <c r="M112" s="35"/>
      <c r="N112" s="37"/>
    </row>
    <row r="113" spans="7:7" x14ac:dyDescent="0.25"/>
    <row r="114" spans="7:7" x14ac:dyDescent="0.25"/>
    <row r="115" spans="7:7" x14ac:dyDescent="0.25"/>
    <row r="116" spans="7:7" x14ac:dyDescent="0.25"/>
    <row r="117" spans="7:7" x14ac:dyDescent="0.25"/>
    <row r="118" spans="7:7" x14ac:dyDescent="0.25"/>
    <row r="119" spans="7:7" x14ac:dyDescent="0.25"/>
    <row r="120" spans="7:7" ht="18" x14ac:dyDescent="0.25">
      <c r="G120" s="81" t="s">
        <v>144</v>
      </c>
    </row>
    <row r="121" spans="7:7" x14ac:dyDescent="0.25"/>
    <row r="122" spans="7:7" x14ac:dyDescent="0.25"/>
    <row r="123" spans="7:7" x14ac:dyDescent="0.25"/>
    <row r="124" spans="7:7" x14ac:dyDescent="0.25"/>
    <row r="125" spans="7:7" x14ac:dyDescent="0.25"/>
    <row r="126" spans="7:7" x14ac:dyDescent="0.25"/>
    <row r="127" spans="7:7" x14ac:dyDescent="0.25"/>
    <row r="128" spans="7: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protectedRanges>
    <protectedRange sqref="K7:M111" name="Planeacion"/>
  </protectedRanges>
  <mergeCells count="34">
    <mergeCell ref="C93:C111"/>
    <mergeCell ref="F5:F6"/>
    <mergeCell ref="B7:B111"/>
    <mergeCell ref="C3:M3"/>
    <mergeCell ref="C5:C6"/>
    <mergeCell ref="D5:D6"/>
    <mergeCell ref="E5:E6"/>
    <mergeCell ref="M5:M6"/>
    <mergeCell ref="K5:K6"/>
    <mergeCell ref="L5:L6"/>
    <mergeCell ref="J5:J6"/>
    <mergeCell ref="I5:I6"/>
    <mergeCell ref="H5:H6"/>
    <mergeCell ref="G5:G6"/>
    <mergeCell ref="D7:D18"/>
    <mergeCell ref="D19:D25"/>
    <mergeCell ref="D26:D36"/>
    <mergeCell ref="D37:D45"/>
    <mergeCell ref="D46:D48"/>
    <mergeCell ref="D78:D83"/>
    <mergeCell ref="D84:D89"/>
    <mergeCell ref="D90:D92"/>
    <mergeCell ref="D93:D111"/>
    <mergeCell ref="D49:D57"/>
    <mergeCell ref="D58:D61"/>
    <mergeCell ref="D62:D64"/>
    <mergeCell ref="D66:D67"/>
    <mergeCell ref="D68:D72"/>
    <mergeCell ref="D73:D77"/>
    <mergeCell ref="C7:C36"/>
    <mergeCell ref="C37:C57"/>
    <mergeCell ref="C58:C65"/>
    <mergeCell ref="C66:C77"/>
    <mergeCell ref="C78:C92"/>
  </mergeCells>
  <conditionalFormatting sqref="F7:F111">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114</v>
      </c>
    </row>
    <row r="64" spans="1:3" x14ac:dyDescent="0.25">
      <c r="A64" s="2" t="s">
        <v>65</v>
      </c>
      <c r="B64" s="2" t="s">
        <v>1</v>
      </c>
    </row>
    <row r="65" spans="1:3" x14ac:dyDescent="0.25">
      <c r="A65" s="2" t="s">
        <v>66</v>
      </c>
      <c r="B65" s="3" t="s">
        <v>1</v>
      </c>
      <c r="C65" s="2" t="s">
        <v>114</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114</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114</v>
      </c>
    </row>
    <row r="74" spans="1:3" x14ac:dyDescent="0.25">
      <c r="A74" s="2" t="s">
        <v>75</v>
      </c>
      <c r="B74" s="2" t="s">
        <v>1</v>
      </c>
    </row>
    <row r="75" spans="1:3" x14ac:dyDescent="0.25">
      <c r="A75" s="2" t="s">
        <v>76</v>
      </c>
      <c r="B75" s="2" t="s">
        <v>1</v>
      </c>
    </row>
    <row r="76" spans="1:3" x14ac:dyDescent="0.25">
      <c r="A76" s="2" t="s">
        <v>77</v>
      </c>
      <c r="B76" s="3" t="s">
        <v>1</v>
      </c>
      <c r="C76" s="2" t="s">
        <v>114</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Web Master</cp:lastModifiedBy>
  <dcterms:created xsi:type="dcterms:W3CDTF">2016-12-25T14:51:07Z</dcterms:created>
  <dcterms:modified xsi:type="dcterms:W3CDTF">2019-05-08T21:46:27Z</dcterms:modified>
</cp:coreProperties>
</file>