
<file path=[Content_Types].xml><?xml version="1.0" encoding="utf-8"?>
<Types xmlns="http://schemas.openxmlformats.org/package/2006/content-types">
  <Default Extension="png" ContentType="image/png"/>
  <Default Extension="bin" ContentType="application/vnd.openxmlformats-officedocument.spreadsheetml.printerSettings"/>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9975" yWindow="0" windowWidth="5385" windowHeight="7560" tabRatio="795"/>
  </bookViews>
  <sheets>
    <sheet name="Inicio" sheetId="16" r:id="rId1"/>
    <sheet name="Instrucciones" sheetId="14" r:id="rId2"/>
    <sheet name="Autodiagnóstico" sheetId="15" r:id="rId3"/>
    <sheet name="Gráficas" sheetId="20" r:id="rId4"/>
    <sheet name="Plan de Acción" sheetId="8" r:id="rId5"/>
  </sheets>
  <externalReferences>
    <externalReference r:id="rId6"/>
  </externalReferences>
  <definedNames>
    <definedName name="_xlnm._FilterDatabase" localSheetId="2" hidden="1">Autodiagnóstico!$A$9:$R$10</definedName>
    <definedName name="Acciones_Categoría_3">'[1]Ponderaciones y parámetros'!$K$6:$N$6</definedName>
    <definedName name="Nombre" localSheetId="1">#REF!</definedName>
    <definedName name="Nombre">#REF!</definedName>
    <definedName name="Simulador">[1]Listas!$B$2:$B$4</definedName>
  </definedNames>
  <calcPr calcId="162913"/>
  <fileRecoveryPr autoRecover="0"/>
</workbook>
</file>

<file path=xl/calcChain.xml><?xml version="1.0" encoding="utf-8"?>
<calcChain xmlns="http://schemas.openxmlformats.org/spreadsheetml/2006/main">
  <c r="F95" i="8" l="1"/>
  <c r="F125" i="8"/>
  <c r="F123" i="8"/>
  <c r="F109" i="8"/>
  <c r="F110" i="8"/>
  <c r="F111" i="8"/>
  <c r="E8" i="8" l="1"/>
  <c r="D11" i="15" l="1"/>
  <c r="F11" i="15"/>
  <c r="G7" i="15"/>
  <c r="F10" i="8" l="1"/>
  <c r="F11"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F60" i="8"/>
  <c r="F61" i="8"/>
  <c r="F62" i="8"/>
  <c r="F63" i="8"/>
  <c r="F64" i="8"/>
  <c r="F65" i="8"/>
  <c r="F66" i="8"/>
  <c r="F67" i="8"/>
  <c r="F68" i="8"/>
  <c r="F69" i="8"/>
  <c r="F70" i="8"/>
  <c r="F71" i="8"/>
  <c r="F72" i="8"/>
  <c r="F73" i="8"/>
  <c r="F74" i="8"/>
  <c r="F75" i="8"/>
  <c r="F76" i="8"/>
  <c r="F77" i="8"/>
  <c r="F78" i="8"/>
  <c r="F79" i="8"/>
  <c r="F80" i="8"/>
  <c r="F81" i="8"/>
  <c r="F82" i="8"/>
  <c r="F83" i="8"/>
  <c r="F84" i="8"/>
  <c r="F85" i="8"/>
  <c r="F86" i="8"/>
  <c r="F87" i="8"/>
  <c r="F88" i="8"/>
  <c r="F89" i="8"/>
  <c r="F90" i="8"/>
  <c r="F91" i="8"/>
  <c r="F92" i="8"/>
  <c r="F93" i="8"/>
  <c r="F94" i="8"/>
  <c r="F96" i="8"/>
  <c r="F97" i="8"/>
  <c r="F98" i="8"/>
  <c r="F99" i="8"/>
  <c r="F100" i="8"/>
  <c r="F101" i="8"/>
  <c r="F102" i="8"/>
  <c r="F103" i="8"/>
  <c r="F104" i="8"/>
  <c r="F105" i="8"/>
  <c r="F106" i="8"/>
  <c r="F107" i="8"/>
  <c r="F108" i="8"/>
  <c r="F112" i="8"/>
  <c r="F113" i="8"/>
  <c r="F114" i="8"/>
  <c r="F115" i="8"/>
  <c r="F116" i="8"/>
  <c r="F117" i="8"/>
  <c r="F118" i="8"/>
  <c r="F119" i="8"/>
  <c r="F120" i="8"/>
  <c r="F121" i="8"/>
  <c r="F122" i="8"/>
  <c r="F124" i="8"/>
  <c r="F126" i="8"/>
  <c r="F9" i="8"/>
  <c r="F8" i="8"/>
  <c r="E123" i="8"/>
  <c r="E124" i="8"/>
  <c r="E125" i="8"/>
  <c r="E126" i="8"/>
  <c r="E11" i="8"/>
  <c r="E12" i="8"/>
  <c r="E13" i="8"/>
  <c r="E14" i="8"/>
  <c r="E15" i="8"/>
  <c r="E16" i="8"/>
  <c r="E17" i="8"/>
  <c r="E18" i="8"/>
  <c r="E19" i="8"/>
  <c r="E20" i="8"/>
  <c r="E21" i="8"/>
  <c r="E22" i="8"/>
  <c r="E23" i="8"/>
  <c r="E24" i="8"/>
  <c r="E25" i="8"/>
  <c r="E26" i="8"/>
  <c r="E27" i="8"/>
  <c r="E28" i="8"/>
  <c r="E29" i="8"/>
  <c r="E30" i="8"/>
  <c r="E31" i="8"/>
  <c r="E32" i="8"/>
  <c r="E33" i="8"/>
  <c r="E34" i="8"/>
  <c r="E35" i="8"/>
  <c r="E36" i="8"/>
  <c r="E37" i="8"/>
  <c r="E38" i="8"/>
  <c r="E39" i="8"/>
  <c r="E40" i="8"/>
  <c r="E41" i="8"/>
  <c r="E42" i="8"/>
  <c r="E43" i="8"/>
  <c r="E44" i="8"/>
  <c r="E45" i="8"/>
  <c r="E46" i="8"/>
  <c r="E47" i="8"/>
  <c r="E48" i="8"/>
  <c r="E49" i="8"/>
  <c r="E50" i="8"/>
  <c r="E51" i="8"/>
  <c r="E52" i="8"/>
  <c r="E53" i="8"/>
  <c r="E54" i="8"/>
  <c r="E55" i="8"/>
  <c r="E56" i="8"/>
  <c r="E57" i="8"/>
  <c r="E58" i="8"/>
  <c r="E59" i="8"/>
  <c r="E60" i="8"/>
  <c r="E61" i="8"/>
  <c r="E62" i="8"/>
  <c r="E63" i="8"/>
  <c r="E64" i="8"/>
  <c r="E65" i="8"/>
  <c r="E66" i="8"/>
  <c r="E67" i="8"/>
  <c r="E68" i="8"/>
  <c r="E69" i="8"/>
  <c r="E70" i="8"/>
  <c r="E71" i="8"/>
  <c r="E72" i="8"/>
  <c r="E73" i="8"/>
  <c r="E74" i="8"/>
  <c r="E75" i="8"/>
  <c r="E76" i="8"/>
  <c r="E77" i="8"/>
  <c r="E78" i="8"/>
  <c r="E79" i="8"/>
  <c r="E80" i="8"/>
  <c r="E81" i="8"/>
  <c r="E82" i="8"/>
  <c r="E83" i="8"/>
  <c r="E84" i="8"/>
  <c r="E85" i="8"/>
  <c r="E86" i="8"/>
  <c r="E87" i="8"/>
  <c r="E88" i="8"/>
  <c r="E89" i="8"/>
  <c r="E90" i="8"/>
  <c r="E91" i="8"/>
  <c r="E92" i="8"/>
  <c r="E93" i="8"/>
  <c r="E94" i="8"/>
  <c r="E95" i="8"/>
  <c r="E96" i="8"/>
  <c r="E97" i="8"/>
  <c r="E98" i="8"/>
  <c r="E99" i="8"/>
  <c r="E100" i="8"/>
  <c r="E101" i="8"/>
  <c r="E102" i="8"/>
  <c r="E103" i="8"/>
  <c r="E104" i="8"/>
  <c r="E105" i="8"/>
  <c r="E106" i="8"/>
  <c r="E107" i="8"/>
  <c r="E108" i="8"/>
  <c r="E109" i="8"/>
  <c r="E110" i="8"/>
  <c r="E111" i="8"/>
  <c r="E112" i="8"/>
  <c r="E113" i="8"/>
  <c r="E114" i="8"/>
  <c r="E115" i="8"/>
  <c r="E116" i="8"/>
  <c r="E117" i="8"/>
  <c r="E118" i="8"/>
  <c r="E119" i="8"/>
  <c r="E120" i="8"/>
  <c r="E121" i="8"/>
  <c r="E122" i="8"/>
  <c r="E10" i="8"/>
  <c r="E9" i="8"/>
  <c r="K159" i="20"/>
  <c r="K158" i="20"/>
  <c r="K157" i="20"/>
  <c r="K156" i="20"/>
  <c r="K155" i="20"/>
  <c r="K151" i="20"/>
  <c r="J135" i="20"/>
  <c r="J134" i="20"/>
  <c r="J133" i="20"/>
  <c r="J132" i="20"/>
  <c r="J131" i="20"/>
  <c r="K127" i="20"/>
  <c r="J110" i="20"/>
  <c r="J109" i="20"/>
  <c r="J108" i="20"/>
  <c r="J107" i="20"/>
  <c r="J106" i="20"/>
  <c r="K102" i="20"/>
  <c r="J85" i="20"/>
  <c r="J84" i="20"/>
  <c r="J83" i="20"/>
  <c r="J82" i="20"/>
  <c r="J81" i="20"/>
  <c r="J77" i="20"/>
  <c r="J52" i="20"/>
  <c r="J57" i="20"/>
  <c r="J58" i="20"/>
  <c r="J59" i="20"/>
  <c r="J60" i="20"/>
  <c r="J61" i="20"/>
  <c r="J38" i="20"/>
  <c r="J37" i="20"/>
  <c r="J36" i="20"/>
  <c r="J35" i="20"/>
  <c r="D107" i="15"/>
  <c r="L38" i="20" s="1"/>
  <c r="D87" i="15"/>
  <c r="L37" i="20" s="1"/>
  <c r="D64" i="15"/>
  <c r="L36" i="20" s="1"/>
  <c r="D36" i="15"/>
  <c r="L35" i="20" s="1"/>
  <c r="F16" i="15"/>
  <c r="L58" i="20" s="1"/>
  <c r="F126" i="15"/>
  <c r="M159" i="20" s="1"/>
  <c r="F122" i="15"/>
  <c r="M158" i="20" s="1"/>
  <c r="F119" i="15"/>
  <c r="M157" i="20" s="1"/>
  <c r="F116" i="15"/>
  <c r="M156" i="20" s="1"/>
  <c r="F107" i="15"/>
  <c r="M155" i="20" s="1"/>
  <c r="F103" i="15"/>
  <c r="L135" i="20" s="1"/>
  <c r="F98" i="15"/>
  <c r="L134" i="20" s="1"/>
  <c r="F92" i="15"/>
  <c r="L133" i="20" s="1"/>
  <c r="F90" i="15"/>
  <c r="L132" i="20" s="1"/>
  <c r="F87" i="15"/>
  <c r="L131" i="20" s="1"/>
  <c r="F82" i="15"/>
  <c r="L110" i="20" s="1"/>
  <c r="F74" i="15"/>
  <c r="L109" i="20" s="1"/>
  <c r="F69" i="15"/>
  <c r="L108" i="20" s="1"/>
  <c r="F67" i="15"/>
  <c r="L107" i="20" s="1"/>
  <c r="F64" i="15"/>
  <c r="L106" i="20" s="1"/>
  <c r="F59" i="15"/>
  <c r="L85" i="20" s="1"/>
  <c r="F50" i="15"/>
  <c r="L84" i="20" s="1"/>
  <c r="F46" i="15"/>
  <c r="L83" i="20" s="1"/>
  <c r="F41" i="15"/>
  <c r="L82" i="20" s="1"/>
  <c r="F36" i="15" l="1"/>
  <c r="L81" i="20" s="1"/>
  <c r="F31" i="15"/>
  <c r="L61" i="20" s="1"/>
  <c r="F25" i="15"/>
  <c r="L60" i="20" s="1"/>
  <c r="L57" i="20"/>
  <c r="L34" i="20" l="1"/>
  <c r="J34" i="20" l="1"/>
  <c r="F20" i="15" l="1"/>
  <c r="L59" i="20" s="1"/>
  <c r="K12" i="20"/>
  <c r="I12" i="20" l="1"/>
</calcChain>
</file>

<file path=xl/sharedStrings.xml><?xml version="1.0" encoding="utf-8"?>
<sst xmlns="http://schemas.openxmlformats.org/spreadsheetml/2006/main" count="372" uniqueCount="256">
  <si>
    <t>GUÍAS Y NORMAS TÉCNICAS</t>
  </si>
  <si>
    <t>BUENAS PRÁCTICAS E INNOVACIÓN</t>
  </si>
  <si>
    <t>Puntaje actual</t>
  </si>
  <si>
    <t>ACTIVIDADES DE GESTIÓN</t>
  </si>
  <si>
    <t/>
  </si>
  <si>
    <t>ENTIDAD</t>
  </si>
  <si>
    <t>INSTRUCCIONES DE DILIGENCIAMIENTO</t>
  </si>
  <si>
    <t>Variable</t>
  </si>
  <si>
    <t>Rangos</t>
  </si>
  <si>
    <t>PUNTAJE 
(0 - 100)</t>
  </si>
  <si>
    <t>OBSERVACIONES</t>
  </si>
  <si>
    <t>Calificación</t>
  </si>
  <si>
    <t>Niveles</t>
  </si>
  <si>
    <t>-</t>
  </si>
  <si>
    <t>Puntaje</t>
  </si>
  <si>
    <t>Nivel</t>
  </si>
  <si>
    <t>Color</t>
  </si>
  <si>
    <t>0 - 20</t>
  </si>
  <si>
    <t>21 - 40</t>
  </si>
  <si>
    <t>41 - 60</t>
  </si>
  <si>
    <t>61- 80</t>
  </si>
  <si>
    <t>81- 100</t>
  </si>
  <si>
    <t>CALIFICACIÓN TOTAL</t>
  </si>
  <si>
    <t>Acciones</t>
  </si>
  <si>
    <t>Para la calificación, se estableció una escala de 5 niveles así:</t>
  </si>
  <si>
    <t>Está compuesto por las siguientes columnas:</t>
  </si>
  <si>
    <t xml:space="preserve">Cuando finalice de calificar las actividades de gestión, podrá ver de manera gráfica los principales resultados, haciendo click en el botón GRÁFICAS, o regresar al menú principal. </t>
  </si>
  <si>
    <t>Gráficas:</t>
  </si>
  <si>
    <t>PUNTAJE</t>
  </si>
  <si>
    <t>INICIO</t>
  </si>
  <si>
    <t>3. Calificación por categorías:</t>
  </si>
  <si>
    <t xml:space="preserve">AUTODIAGNÓSTICO DE GESTIÓN </t>
  </si>
  <si>
    <t>Categorías</t>
  </si>
  <si>
    <t xml:space="preserve">Esta hoja contiene un cuadro que le permitirá establecer una planeación y una ruta de acción, con base en las actividades de gestión que fueron evaluadas. </t>
  </si>
  <si>
    <t xml:space="preserve">Aunque el cuadro puede ser diligenciado en su totalidad, se recomienda iniciar y darle prioridad a aquellas actividades que obtuvieron menores puntajes y que se encuentran en color rojo, naranja y amarillo. </t>
  </si>
  <si>
    <t>1. Calificación total:</t>
  </si>
  <si>
    <r>
      <rPr>
        <b/>
        <sz val="11"/>
        <color theme="1"/>
        <rFont val="Arial"/>
        <family val="2"/>
      </rPr>
      <t xml:space="preserve">Calificación: </t>
    </r>
    <r>
      <rPr>
        <sz val="11"/>
        <color theme="1"/>
        <rFont val="Arial"/>
        <family val="2"/>
      </rPr>
      <t xml:space="preserve">puntaje automatico obtenido como resultado de la autocalificación que haga en el avance de la política. </t>
    </r>
  </si>
  <si>
    <r>
      <rPr>
        <b/>
        <sz val="11"/>
        <color theme="1"/>
        <rFont val="Arial"/>
        <family val="2"/>
      </rPr>
      <t xml:space="preserve">Categoría: </t>
    </r>
    <r>
      <rPr>
        <sz val="11"/>
        <color theme="1"/>
        <rFont val="Arial"/>
        <family val="2"/>
      </rPr>
      <t>corresponde a las acciones que la entidad debe contemplar para el avance de la respectiva política.</t>
    </r>
  </si>
  <si>
    <r>
      <rPr>
        <b/>
        <sz val="11"/>
        <color theme="1"/>
        <rFont val="Arial"/>
        <family val="2"/>
      </rPr>
      <t>Actividades de Gestión:</t>
    </r>
    <r>
      <rPr>
        <sz val="11"/>
        <color theme="1"/>
        <rFont val="Arial"/>
        <family val="2"/>
      </rPr>
      <t xml:space="preserve"> son las actividades puntuales que la entidad debe estar implementando para considerar el avance en la implementación de la política. </t>
    </r>
  </si>
  <si>
    <r>
      <t xml:space="preserve">Observaciones: </t>
    </r>
    <r>
      <rPr>
        <sz val="11"/>
        <color theme="1"/>
        <rFont val="Arial"/>
        <family val="2"/>
      </rPr>
      <t>en este espacio, podrá hacer las anotaciones o comentarios que considere pertinentes</t>
    </r>
  </si>
  <si>
    <t>DISEÑE ALTERNATIVAS DE MEJORA</t>
  </si>
  <si>
    <t>MEJORAS A IMPLEMENTAR
(INCLUIR PLAZO DE LA IMPLEMENTACIÓN)</t>
  </si>
  <si>
    <t>EVALUACIÓN DE LA EFICACIA DE
LAS ACCIONES IMPLEMENTADAS</t>
  </si>
  <si>
    <t>POLÍTICA CONTROL INTERNO</t>
  </si>
  <si>
    <t>AUTODIAGNÓSTICO DE GESTIÓN POLÍTICA DE CONTROL INTERNO</t>
  </si>
  <si>
    <t>RESULTADOS POLÍTICA CONTROL INTERNO</t>
  </si>
  <si>
    <t xml:space="preserve"> </t>
  </si>
  <si>
    <t>AUTODIAGNÓSTICO GESTIÓN POLÍTICA DE CONTROL INTERNO</t>
  </si>
  <si>
    <t>PLAN DE ACCIÓN</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</si>
  <si>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family val="2"/>
      </rPr>
      <t>con  el propósito de que la entidad logre contar con una línea base respecto a los aspectos que debe fortalecer, los cuales deben ser incluídos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</si>
  <si>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t>A continuación, se explica en detalle como se debe diligenciar.</t>
  </si>
  <si>
    <t>Autodiagnóstico:</t>
  </si>
  <si>
    <r>
      <t xml:space="preserve">Componentes: </t>
    </r>
    <r>
      <rPr>
        <sz val="11"/>
        <color theme="1"/>
        <rFont val="Arial"/>
        <family val="2"/>
      </rPr>
      <t xml:space="preserve">son los grandes temas que enmarcan la política objeto de medición. </t>
    </r>
  </si>
  <si>
    <r>
      <rPr>
        <b/>
        <sz val="11"/>
        <color theme="1"/>
        <rFont val="Arial"/>
        <family val="2"/>
      </rPr>
      <t xml:space="preserve">Calificación: </t>
    </r>
    <r>
      <rPr>
        <sz val="11"/>
        <color theme="1"/>
        <rFont val="Arial"/>
        <family val="2"/>
      </rPr>
      <t xml:space="preserve">puntaje automático obtenido como resultado de la autocalificación que haga en el avance de la política. </t>
    </r>
  </si>
  <si>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azúl). La de observaciones de manera opcional si lo considera necesario.</t>
    </r>
  </si>
  <si>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</si>
  <si>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Los resultados finales solo reflejarán el resultado de los puntajes diligenciados. Si alguna casilla se deja en blanco, no contará para los resultados</t>
  </si>
  <si>
    <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</si>
  <si>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t>ES MUY IMPORTANTE que los puntajes ingresados sean lo más objetivos posible, y que exista un soporte para cada uno de ellos. El propósito principal es identificar oportunidades de mejora, para lo cual es fundamental ser objetivos en los puntajes ingresados.</t>
  </si>
  <si>
    <t>En esta hoja se podrán visualizar de una manera más clara y sencilla los resultados obtenidos.  Estas se generarán automáticamente una vez sea diligenciado el autodiagnóstico.</t>
  </si>
  <si>
    <t xml:space="preserve">En la primera gráfica, se muestra el puntaje total obtenido por la entidad, comparado con cada uno de los niveles de calificación. De esta manera podrá visualizar en que nivel se encuentra actualmente y cuantos le faltan para alcanzar el maximo puntaje. </t>
  </si>
  <si>
    <t>En la segunda gráfica se presentan las calificaciones obtenidas por cada uno de los componentes que integran la política.  Igualmente se comparan con los 5 niveles establecidos.</t>
  </si>
  <si>
    <t>Y por último, se muestra la calificación por categorías. Dado que el número de categorías es muy grande, se dividieron en varias gráficas.</t>
  </si>
  <si>
    <t xml:space="preserve">En conjunto, estos resultados le permitirán identificar cuales son las categorías y componentes que presentan un mayor rezago, o cuya implementación está más retrasada, y así poder centrar su prioridad al momento de realizar el plan de implementación. </t>
  </si>
  <si>
    <t>Plan de Acción:</t>
  </si>
  <si>
    <t>Diseñar alternativas de mejora</t>
  </si>
  <si>
    <t>Definir las mejoras a implementar, incluyendo el plazo y los responsables de la implementación</t>
  </si>
  <si>
    <t>Evaluar la eficacia de las acciones implementadas y volver a diligenciar el autodiagnóstico</t>
  </si>
  <si>
    <t>COMPONENTES</t>
  </si>
  <si>
    <t xml:space="preserve">2. Calificación por componentes: </t>
  </si>
  <si>
    <t>Categorías del componente 1:</t>
  </si>
  <si>
    <t>Categorías del componente 2</t>
  </si>
  <si>
    <t>Categorías del componente 3:</t>
  </si>
  <si>
    <t>Categorías del componente 4:</t>
  </si>
  <si>
    <t>Categorías del componente 5:</t>
  </si>
  <si>
    <t>NORMATIVIDAD</t>
  </si>
  <si>
    <t>OTROS</t>
  </si>
  <si>
    <t>PLAN DE IMPLEMENTACIÓN CONTROL INTERNO</t>
  </si>
  <si>
    <t>AUTODIAGNÓSTICO</t>
  </si>
  <si>
    <t>GRÁFICAS</t>
  </si>
  <si>
    <t>Ambiente de Control</t>
  </si>
  <si>
    <t>Cumplir las funciones de supervisión del desempeño del Sistema de Control Interno y determinar las mejoras a que haya lugar, por parte del Comité Institucional de Coordinación de Control Interno</t>
  </si>
  <si>
    <t xml:space="preserve">Asumir la responsabilidad y el compromiso de establecer los niveles de responsabilidad y autoridad apropiados para la consecución de los objetivos institucionales, por parte de la alta dirección </t>
  </si>
  <si>
    <t>Dar carácter estratégico a la gestión del talento humano de manera que todas sus actividades estén alineadas con los objetivos de la entidad</t>
  </si>
  <si>
    <t>Asignar en personas idóneas, las responsabilidades para la gestión de los riesgos y del control</t>
  </si>
  <si>
    <t>Diseño adecuado y efectivo del componente Ambiente de Control</t>
  </si>
  <si>
    <t>Cumplir con los estándares de conducta y la práctica de los principios del servicio público</t>
  </si>
  <si>
    <t>Orientar el Direccionamiento Estratégico y la Planeación Institucional</t>
  </si>
  <si>
    <t>Determinar las políticas y estrategias que aseguran que la estructura, procesos, autoridad y responsabilidad estén claramente definidas para el logro de los objetivos de la entidad</t>
  </si>
  <si>
    <t>Desarrollar los mecanismos incorporados en la Gestión Estratégica del Talento Humano</t>
  </si>
  <si>
    <t>Responsabilidades del área de control interno</t>
  </si>
  <si>
    <t>Promover y cumplir, a través de su ejemplo, los estándares de conducta y la práctica de los principios del servicio público, en el marco de integridad</t>
  </si>
  <si>
    <t>Evaluar el cumplimiento de los estándares de conducta y la práctica de la integridad (valores) y principios del servicio público de sus equipos de trabajo</t>
  </si>
  <si>
    <t>Proveer información a la alta dirección sobre el funcionamiento de la entidad y el desempeño de los responsables en el cumplimiento de los objetivos, para tomar decisiones a que haya lugar</t>
  </si>
  <si>
    <t>Cumplir las políticas y estrategias establecidas para el desarrollo de los servidores a su cargo, evaluar su desempeño y establecer las medidas de mejora</t>
  </si>
  <si>
    <t>Asegurar que las personas y actividades a su cargo, estén adecuadamente alineadas con la administración</t>
  </si>
  <si>
    <t>Aplicar los estándares de conducta e Integridad (valores) y los principios del servicio público</t>
  </si>
  <si>
    <t>Facilitar la implementación, monitorear la apropiación de dichos estándares por parte de los servidores públicos y alertar a los líderes de proceso, cuando sea el caso</t>
  </si>
  <si>
    <t>Apoyar a la alta dirección, los gerentes públicos y los líderes de proceso para un adecuado y efectivo ejercicio de la gestión de los riesgos que afectan el cumplimiento de los objetivos y metas organizacionales</t>
  </si>
  <si>
    <t>Trabajar coordinadamente con los directivos y demás responsables del cumplimiento de los objetivos de la entidad</t>
  </si>
  <si>
    <t>Monitorear y supervisar el cumplimiento e impacto del plan de desarrollo del talento humano y determinar las acciones de mejora correspondientes, por parte del área de talento humano</t>
  </si>
  <si>
    <t>Analizar e informar a la alta dirección, los gerentes públicos y los líderes de proceso sobre los resultados de la evaluación del desempeño y se toman acciones de mejora y planes de mejoramiento individuales, rotación de personal</t>
  </si>
  <si>
    <t>Evaluar la eficacia de las estrategias de la entidad para promover la integridad en el servicio público, especialmente, si con ella se orienta efectivamente el comportamiento de los servidores hacia el cumplimiento de los estándares de conducta e Integridad (valores) y los principios del servicio público; y si apalancan una gestión permanente de los riesgos y la eficacia de los controles</t>
  </si>
  <si>
    <t>Evaluar el diseño y efectividad de los controles y provee información a la alta dirección y al Comité de Coordinación de Control Interno referente a la efectividad y utilidad de los mismos</t>
  </si>
  <si>
    <t>Proporcionar información sobre la idoneidad y efectividad del esquema operativo de la entidad, el flujo de información, las políticas de operación, y en general, el ejercicio de las responsabilidades en la consecución de los objetivos</t>
  </si>
  <si>
    <t>Ejercer la auditoría interna de manera técnica y acorde con las políticas y prácticas apropiadas</t>
  </si>
  <si>
    <t>Proporcionar información sobre el cumplimiento de responsabilidades específicas de control interno</t>
  </si>
  <si>
    <t>Gestión de los riesgos institucionales</t>
  </si>
  <si>
    <t>Diseño adecuado y efectivo del componente Gestión de Riesgos</t>
  </si>
  <si>
    <t xml:space="preserve">Brindar atención prioritaria a los riesgos de carácter negativo y de mayor impacto potencial </t>
  </si>
  <si>
    <t>Considerar la probabilidad de fraude que pueda afectar la adecuada gestión institucional</t>
  </si>
  <si>
    <t>Identificar y evaluar los cambios que pueden afectar los riesgos al Sistema de Control Interno</t>
  </si>
  <si>
    <t>Identificar acontecimientos potenciales que, de ocurrir, afectarían a la entidad</t>
  </si>
  <si>
    <t xml:space="preserve">Dar cumplimiento al artículo 73 de la Ley 1474 de 2011, relacionado con la prevención de los riesgos de corrupción, - mapa de riesgos de corrupción. </t>
  </si>
  <si>
    <t>Establecer objetivos institucionales alineados con el propósito fundamental, metas y estrategias de la entidad</t>
  </si>
  <si>
    <t>Establecer la Política de Administración del Riesgo</t>
  </si>
  <si>
    <t>Asumir la responsabilidad primaria del Sistema de Control Interno y de la identificación y evaluación de los cambios que podrían tener un impacto significativo en el mismo</t>
  </si>
  <si>
    <t>Específicamente el Comité Institucional de Coordinación de Control Interno, evaluar y dar línea sobre la administración de los riesgos en la entidad</t>
  </si>
  <si>
    <t>Realimentar a la alta dirección sobre el monitoreo y efectividad de la gestión del riesgo y de los controles. Así mismo, hacer seguimiento a su gestión, gestionar los riesgos y aplicar los controles</t>
  </si>
  <si>
    <t>Identificar y valorar los riesgos que pueden afectar el logro de los objetivos institucionales</t>
  </si>
  <si>
    <t>Definen y diseñan los controles a los riesgos</t>
  </si>
  <si>
    <t>A partir de la política de administración del riesgo, establecer sistemas de gestión de riesgos y las responsabilidades para controlar riesgos específicos bajo la supervisión de la alta dirección. Con base en esto, establecen los mapas de riesgos</t>
  </si>
  <si>
    <t>Identificar y controlar los riesgos relacionados con posibles actos de corrupción en el ejercicio de sus funciones y el cumplimiento de sus objetivos, así como en la prestación del servicio y/o relacionados con el logro de los objetivos. Implementan procesos para identificar, disuadir y detectar fraudes; y revisan la exposición de la entidad al fraude con el auditor interno de la entidad</t>
  </si>
  <si>
    <t>Informar sobre la incidencia de los riesgos en el logro de objetivos y evaluar si la valoración del riesgo es la apropiada</t>
  </si>
  <si>
    <t>Asegurar que las evaluaciones de riesgo y control incluyan riesgos de fraude</t>
  </si>
  <si>
    <t>Ayudar a la primera línea con evaluaciones del impacto de los cambios en el SCI</t>
  </si>
  <si>
    <t>Monitorear cambios en el riesgo legal, regulatorio y de cumplimiento</t>
  </si>
  <si>
    <t>Consolidar los seguimientos a los mapas de riesgo</t>
  </si>
  <si>
    <t>Establecer un líder de la gestión de riesgos para coordinar las actividades en esta materia</t>
  </si>
  <si>
    <t>Elaborar informes consolidados para las diversas partes interesadas</t>
  </si>
  <si>
    <t>Seguir los resultados de las acciones emprendidas para mitigar los riesgos, cuando haya lugar</t>
  </si>
  <si>
    <t>Los supervisores e interventores de contratos deben realizar seguimiento a los riesgos de estos e informar las alertas respectivas</t>
  </si>
  <si>
    <t>Asesorar en metodologías para la identificación y administración de los riesgos, en coordinación con la segunda línea de defensa</t>
  </si>
  <si>
    <t>Identificar y evaluar cambios que podrían tener un impacto significativo en el SCI, durante las evaluaciones periódicas de riesgos y en el curso del trabajo de auditoría interna</t>
  </si>
  <si>
    <t>Comunicar al Comité de Coordinación de Control Interno posibles cambios e impactos en la evaluación del riesgo, detectados en las auditorías</t>
  </si>
  <si>
    <t>Revisar la efectividad y la aplicación de controles, planes de contingencia y actividades de monitoreo vinculadas a riesgos claves de la entidad</t>
  </si>
  <si>
    <t>Alertar sobre la probabilidad de riesgo de fraude o corrupción en las áreas auditadas</t>
  </si>
  <si>
    <t xml:space="preserve">Actividades de Control </t>
  </si>
  <si>
    <t>Determinar acciones que contribuyan a mitigar todos los riesgos institucionales</t>
  </si>
  <si>
    <t xml:space="preserve">Definir controles en materia de tecnologías de la información y la comunicación TIC. </t>
  </si>
  <si>
    <t>Implementar políticas de operación mediante procedimientos u otros mecanismos que den cuenta de su aplicación en materia de control</t>
  </si>
  <si>
    <t>Establecer las políticas de operación encaminadas a controlar los riesgos que pueden llegar a incidir en el cumplimiento de los objetivos institucionales</t>
  </si>
  <si>
    <t>Hacer seguimiento a la adopción, implementación y aplicación de controles</t>
  </si>
  <si>
    <t>Mantener controles internos efectivos para ejecutar procedimientos de riesgo y control en el día a día</t>
  </si>
  <si>
    <t>Diseñar e implementar procedimientos detallados que sirvan como controles, a través de una estructura de responsabilidad en cascada, y supervisar la ejecución de esos procedimientos por parte de los servidores públicos a su cargo</t>
  </si>
  <si>
    <t>Establecer responsabilidades por las actividades de control y asegurar que personas competentes, con autoridad suficiente, efectúen dichas actividades con diligencia y de manera oportuna</t>
  </si>
  <si>
    <t>Asegurar que el personal responsable investigue y actúe sobre asuntos identificados como resultado de la ejecución de actividades de control</t>
  </si>
  <si>
    <t>Diseñar e implementar las respectivas actividades de control. Esto incluye reajustar y comunicar políticas y procedimientos relacionados con la tecnología y asegurar que los controles de TI son adecuados para apoyar el logro de los objetivos</t>
  </si>
  <si>
    <t>Asistir a la gerencia operativa en el desarrollo y comunicación de políticas y procedimientos</t>
  </si>
  <si>
    <t>Asegurar que los riesgos son monitoreados en relación con la política de administración de riesgo establecida para la entidad</t>
  </si>
  <si>
    <t>Revisar periódicamente las actividades de control para determinar su relevancia y actualizarlas de ser necesario</t>
  </si>
  <si>
    <t xml:space="preserve">Supervisar el cumplimiento de las políticas y procedimientos específicos establecidos por la primera línea </t>
  </si>
  <si>
    <t>Realizar monitoreo de los riesgos y controles tecnológicos</t>
  </si>
  <si>
    <t>Grupos como los departamentos de seguridad de la información también pueden desempeñar papeles importantes en la selección, desarrollo y mantenimiento de controles sobre la tecnología, según lo designado por la administración</t>
  </si>
  <si>
    <t>Establecer procesos para monitorear y evaluar el desarrollo de exposiciones al riesgo relacionadas con tecnología nueva y emergente</t>
  </si>
  <si>
    <t>Supervisar el cumplimiento de las políticas y procedimientos específicos establecidos por los gerentes públicos y líderes de proceso</t>
  </si>
  <si>
    <t>Verificar que los controles están diseñados e implementados de manera efectiva y operen como se pretende para controlar los riesgos</t>
  </si>
  <si>
    <t xml:space="preserve">Suministrar recomendaciones para mejorar la eficiencia y eficacia de los controles. </t>
  </si>
  <si>
    <t>Proporcionar seguridad razonable con respecto al diseño e implementación de políticas, procedimientos y otros controles</t>
  </si>
  <si>
    <t>Evaluar si los procesos de gobierno de TI de la entidad apoyan las estrategias y los objetivos de la entidad</t>
  </si>
  <si>
    <t>Proporcionar información sobre la eficiencia, efectividad e integridad de los controles tecnológicos y, según sea apropiado, puede recomendar mejoras a las actividades de control específicas</t>
  </si>
  <si>
    <t>Información y Comunicación</t>
  </si>
  <si>
    <t xml:space="preserve">Obtener, generar y utilizar información relevante y de calidad para apoyar el funcionamiento del control interno. </t>
  </si>
  <si>
    <t xml:space="preserve">Comunicar internamente la información requerida para apoyar el funcionamiento del Sistema de Control Interno. </t>
  </si>
  <si>
    <t xml:space="preserve">Comunicarse con los grupos de valor, sobre los aspectos claves que afectan el funcionamiento del control interno. </t>
  </si>
  <si>
    <t>Gestionar información que da cuenta de las actividades cotidianas, compartiéndola en toda la entidad</t>
  </si>
  <si>
    <t>Desarrollar y mantener procesos de comunicación facilitando que todas las personas entiendan y lleven a cabo sus responsabilidades de control interno</t>
  </si>
  <si>
    <t>Facilitar canales de comunicación, tales como líneas de denuncia que permiten la comunicación anónima o confidencial, como complemento a los canales normales</t>
  </si>
  <si>
    <t>Asegurar que entre los procesos fluya información relevante y oportuna, así como hacia los ciudadanos, organismos de control y otros externos</t>
  </si>
  <si>
    <t>Informar sobre la evaluación a la gestión institucional y a resultados</t>
  </si>
  <si>
    <t>Implementar métodos de comunicación efectiva</t>
  </si>
  <si>
    <t>Recopilar información y comunicarla de manera resumida a la primera y la tercera línea de defensa con respecto a controles específicos</t>
  </si>
  <si>
    <t>Considerar costos y beneficios, asegurando que la naturaleza, cantidad y precisión de la información comunicada sean proporcionales y apoyen el logro de los objetivos</t>
  </si>
  <si>
    <t>Apoyar el monitoreo de canales de comunicación, incluyendo líneas telefónicas de denuncias</t>
  </si>
  <si>
    <t>Proporcionar a la gerencia información sobre los resultados de sus actividades</t>
  </si>
  <si>
    <t>Informar sobre la confiabilidad y la integridad de la información y las exposiciones a riesgos asociados y las violaciones a estas</t>
  </si>
  <si>
    <t>Proporcionar información respecto a la integridad, exactitud y calidad de la comunicación en consonancia con las necesidades de la alta dirección</t>
  </si>
  <si>
    <t>Comunicar a la primera y la segunda línea, aquellos aspectos que se requieren fortalecer relacionados con la información y comunicación</t>
  </si>
  <si>
    <t>Comunicar a la alta dirección asuntos que afectan el funcionamiento del control interno</t>
  </si>
  <si>
    <t>Diseño adecuado y efectivo del componente Actividades de Control</t>
  </si>
  <si>
    <t>Diseño adecuado y efectivo del componente Información y Comunicación</t>
  </si>
  <si>
    <t>Responder por la fiabilidad, integridad y seguridad de la información, incluyendo la información crítica de la entidad independientemente de cómo se almacene</t>
  </si>
  <si>
    <t xml:space="preserve">Establecer políticas apropiadas para el reporte de información fuera de la entidad y directrices sobre información de carácter reservado, personas autorizadas para brindar información, regulaciones de privacidad y tratamiento de datos personales, y en general todo lo relacionado con la comunicación de la información fuera de la entidad. </t>
  </si>
  <si>
    <t xml:space="preserve">Monitoreo o supervisión continua </t>
  </si>
  <si>
    <t>Diseño adecuado y efectivo del componente Monitoreo o Supervisión Continua</t>
  </si>
  <si>
    <t xml:space="preserve">Evaluar y comunicar las deficiencias de control interno de forma oportuna a las partes responsables de aplicar medidas correctivas </t>
  </si>
  <si>
    <t xml:space="preserve">Realizar evaluaciones continuas a los diferentes procesos o áreas de la entidad, en tiempo real, por parte de los líderes de proceso, teniendo en cuenta los indicadores de gestión, el manejo de los riesgos, los planes de mejoramiento, entre otros. </t>
  </si>
  <si>
    <t>Elaborar un plan de auditoría anual con enfoque de riesgos</t>
  </si>
  <si>
    <t>Llevar a cabo evaluaciones independientes de forma periódica, por parte del área de control interno o quien haga sus veces a través de la auditoría interna de gestión</t>
  </si>
  <si>
    <t>Determinar, a través de auditorías internas, si se han definido, puesto en marcha y aplicado los controles establecidos por la entidad de manera efectiva</t>
  </si>
  <si>
    <t>Determinar, a través de auditorías internas, las debilidades y fortalezas del control y de la gestión, así como el desvío de los avances de las metas y objetivos trazados</t>
  </si>
  <si>
    <t xml:space="preserve">Realimentar, a través de auditorías internas, sobre la efectividad de los controles </t>
  </si>
  <si>
    <t xml:space="preserve">Dar una opinión, a partir de las auditorías internas, sobre la adecuación y eficacia de los procesos de gestión de riesgos y control </t>
  </si>
  <si>
    <t>Evaluar periódicamente las prácticas de confiabilidad e integridad de la información de la entidad y recomienda, según sea apropiado, mejoras o implementación de nuevos controles y salvaguardas</t>
  </si>
  <si>
    <t>Realizar autoevaluaciones continuas y evaluaciones independientes para determinar el avance en el logro de las metas, resultados y objetivos propuestos, así como la existencia y operación de los componentes del Sistema de Control Interno</t>
  </si>
  <si>
    <t>Analizar las evaluaciones de la gestión del riesgo, elaboradas por la segunda línea de defensa</t>
  </si>
  <si>
    <t>Asegurar que los servidores responsables (tanto de la segunda como de la tercera línea defensa cuenten con los conocimientos necesarios y que se generen recursos para la mejora de sus competencias</t>
  </si>
  <si>
    <t>Efectuar seguimiento a los riesgos y controles de su proceso</t>
  </si>
  <si>
    <t>Informar periódicamente a la alta dirección sobre el desempeño de las actividades de gestión de riesgos de la entidad</t>
  </si>
  <si>
    <t>Comunicar deficiencias a la alta dirección o a las partes responsables para tomar las medidas correctivas, según corresponda</t>
  </si>
  <si>
    <t>Llevar a cabo evaluaciones para monitorear el estado de varios componentes del Sistema de Control Interno</t>
  </si>
  <si>
    <t>Monitorear e informar sobre deficiencias de los controles</t>
  </si>
  <si>
    <t>Suministrar información a la alta dirección sobre el monitoreo llevado a cabo a los indicadores de gestión, determinando si el logro de los objetivos está dentro de las tolerancias de riesgo establecidas</t>
  </si>
  <si>
    <t>Consolidar y generar información vital para la toma de decisiones</t>
  </si>
  <si>
    <t>Aprobar el Plan Anual de Auditoría propuesto por el jefe de control interno o quien haga sus veces, tarea asignada específicamente al Comité Institucional de Coordinación de Control Interno</t>
  </si>
  <si>
    <t>Establecer el plan anual de auditoría basado en riesgos, priorizando aquellos procesos de mayor exposición</t>
  </si>
  <si>
    <t>Generar información sobre evaluaciones llevadas a cabo por la primera y segunda línea de defensa</t>
  </si>
  <si>
    <t>Evaluar si los controles están presentes (en políticas y procedimientos) y funcionan, apoyando el control de los riesgos y el logro de los objetivos establecidos en la planeación institucional</t>
  </si>
  <si>
    <t>Establecer y mantener un sistema de monitoreado de hallazgos y recomendaciones</t>
  </si>
  <si>
    <t>Demostrar el compromiso con la integridad (valores) y principios del servicio público, por parte detodos los servidores de la entidad, independientemente de las funciones que desepeñan</t>
  </si>
  <si>
    <t>Responsabilidades de la Alta dirección y Comité Institucional de Coordinación de Control Interno (línea estratégica)</t>
  </si>
  <si>
    <t>Responsabilidades de los servidores encargados del monitoreo y evaluación de controles y gestión del riesgo (segunda línea de defensa)</t>
  </si>
  <si>
    <t>Responsabilidades gerentes públicos y líderes de proceso (primera Línea de defensa)</t>
  </si>
  <si>
    <t>Responsabilidades del área de control interno (tercera línea de defensa)</t>
  </si>
  <si>
    <t>CALIFICACIÓN</t>
  </si>
  <si>
    <t>CATEGORÍAS</t>
  </si>
  <si>
    <t>Para ello, el cuadro contiene:</t>
  </si>
  <si>
    <t>Planeación y Ruta de acción (color naranja):  la idea es generar un plan de acción con base en el diagnóstico realizado. Los elementos mínimos que se proponen para ello, son:</t>
  </si>
  <si>
    <r>
      <rPr>
        <b/>
        <sz val="11"/>
        <color theme="1"/>
        <rFont val="Arial"/>
        <family val="2"/>
      </rPr>
      <t>Puntaje:</t>
    </r>
    <r>
      <rPr>
        <sz val="11"/>
        <color theme="1"/>
        <rFont val="Arial"/>
        <family val="2"/>
      </rPr>
      <t xml:space="preserve"> es la casilla donde la entidad se autocalificará de acuerdo con las actividades descritas, en una escala de 0 a 100</t>
    </r>
  </si>
  <si>
    <t>Solicitar al proceso de Gestión del Talento Humano la interiorización del Código de Integridad a todos los funcionarios de la Institución.</t>
  </si>
  <si>
    <t>abril de 2019</t>
  </si>
  <si>
    <t>Están estipuladas en el Plan de Acción de la Política Dirección Planeación</t>
  </si>
  <si>
    <t>Evaluar el cumplimiento de los estándares de conducta y la práctica de la integridad (valores) y principios de los funcionarios del INTEP.</t>
  </si>
  <si>
    <t>junio de 2019</t>
  </si>
  <si>
    <t>La oficina de Planeación gestione una capacitación sobre riesgos</t>
  </si>
  <si>
    <t>diciembre de 2019</t>
  </si>
  <si>
    <t>La oficina de Control Interno realizará monitoreo y supervisión del Plan de Desarrollo de Talento Humano.</t>
  </si>
  <si>
    <t>Se evaluará una vez interiorizado el Código de Valores a los funcionarios del INTEP.</t>
  </si>
  <si>
    <t>Esta estupulada en el Plan de Acción de la Política de Jurídica</t>
  </si>
  <si>
    <t>Planeación realizará un informe de los seguimientos a los mapas de riesgos.</t>
  </si>
  <si>
    <t>a diciembre de 2019</t>
  </si>
  <si>
    <t>octubre de 2019</t>
  </si>
  <si>
    <t>El Comité Institucional de Gestión y Desempeño asignará un líder de riesgos y sus funciones.</t>
  </si>
  <si>
    <t>Enviar un oficio a la oficina de Jurídica sugiriendo la inclusión del seguimiento a los riesgos por parte de los supervisores e inteventores, en el Manual de Interventoria.</t>
  </si>
  <si>
    <t>Dar lineamientos para optimizar la autoevaluación del control de los riesgos.</t>
  </si>
  <si>
    <t>Verificar la aplicación del autoevaluación del control.</t>
  </si>
  <si>
    <t>Están estipulados en el Plan de Acción de Gobierno Digital.</t>
  </si>
  <si>
    <t>Incluir en el Plan de Auditoria la evaluación de los procesos de Infraestructura Tecnológica.</t>
  </si>
  <si>
    <t>Gestionar presupuesto para mejorar la seguridad de la información.</t>
  </si>
  <si>
    <t>Solicitar a la oficina de Comunicación y Mercadeo el acompañamiento para la actualización de las matrices de comunicación e información.</t>
  </si>
  <si>
    <t>mayo de 2019</t>
  </si>
  <si>
    <t>Solicitar a la Web Master un link para denuncias.</t>
  </si>
  <si>
    <t>Analizar la ficha de caracterización del P03 Comunicación y Mercadeo</t>
  </si>
  <si>
    <t>a junio de 2019</t>
  </si>
  <si>
    <t>Incluir valores de ser necesario en los informes de seguimiento de riesgos.</t>
  </si>
  <si>
    <t>a octubre de 2019</t>
  </si>
  <si>
    <t>Solicitar a la web master el acceso a un link e informar el número telefónico para denuncias.</t>
  </si>
  <si>
    <t>a mayo de 2019</t>
  </si>
  <si>
    <t>Generar un informe que indique el funcionamiento de Control Interno (5 componentes).</t>
  </si>
  <si>
    <t>Incluir aspectos de información y comunicación en los informes de Auditoría.</t>
  </si>
  <si>
    <t>Revisar el procedimiento de auditoría interna.</t>
  </si>
  <si>
    <t>Evaluar las autoevaluaciones elaboradas por los líderes de proceso.</t>
  </si>
  <si>
    <t>Elaborar un informe de seguimiento de riesgos.</t>
  </si>
  <si>
    <t>Elaborar un informe de seguimiento a indicadores.</t>
  </si>
  <si>
    <t>agosto de 2019</t>
  </si>
  <si>
    <t>Solicitar informes a la primera y segunda línea de defensa.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</si>
</sst>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_-;\-* #,##0_-;_-* &quot;-&quot;_-;_-@_-"/>
    <numFmt numFmtId="165" formatCode="0.0"/>
  </numFmts>
  <fonts count="42" x14ac:knownFonts="1">
    <font>
      <sz val="11"/>
      <color theme="1"/>
      <name val="Calibri"/>
      <family val="2"/>
      <scheme val="minor"/>
    </font>
    <font>
      <sz val="11"/>
      <color theme="1"/>
      <name val="Calibri"/>
      <family val="2"/>
      <scheme val="minor"/>
    </font>
    <font>
      <b/>
      <sz val="11"/>
      <color theme="0"/>
      <name val="Arial"/>
      <family val="2"/>
    </font>
    <font>
      <sz val="11"/>
      <color theme="1"/>
      <name val="Arial"/>
      <family val="2"/>
    </font>
    <font>
      <b/>
      <sz val="12"/>
      <color theme="1"/>
      <name val="Arial"/>
      <family val="2"/>
    </font>
    <font>
      <sz val="22"/>
      <color theme="0"/>
      <name val="Arial"/>
      <family val="2"/>
    </font>
    <font>
      <b/>
      <sz val="10"/>
      <color theme="0"/>
      <name val="Arial"/>
      <family val="2"/>
    </font>
    <font>
      <sz val="8"/>
      <color rgb="FF002060"/>
      <name val="Arial"/>
      <family val="2"/>
    </font>
    <font>
      <sz val="11"/>
      <color rgb="FF002060"/>
      <name val="Arial"/>
      <family val="2"/>
    </font>
    <font>
      <sz val="20"/>
      <color theme="0"/>
      <name val="Arial"/>
      <family val="2"/>
    </font>
    <font>
      <b/>
      <sz val="10"/>
      <color rgb="FF000000"/>
      <name val="Arial"/>
      <family val="2"/>
    </font>
    <font>
      <sz val="11"/>
      <color rgb="FF002060"/>
      <name val="Calibri"/>
      <family val="2"/>
      <scheme val="minor"/>
    </font>
    <font>
      <b/>
      <sz val="16"/>
      <color rgb="FF002060"/>
      <name val="Arial"/>
      <family val="2"/>
    </font>
    <font>
      <sz val="11"/>
      <name val="Arial"/>
      <family val="2"/>
    </font>
    <font>
      <b/>
      <sz val="11"/>
      <color theme="1"/>
      <name val="Arial"/>
      <family val="2"/>
    </font>
    <font>
      <b/>
      <sz val="10"/>
      <color theme="1"/>
      <name val="Arial"/>
      <family val="2"/>
    </font>
    <font>
      <sz val="10"/>
      <color theme="1"/>
      <name val="Arial"/>
      <family val="2"/>
    </font>
    <font>
      <sz val="12"/>
      <color rgb="FF002060"/>
      <name val="Arial"/>
      <family val="2"/>
    </font>
    <font>
      <sz val="9"/>
      <color rgb="FF002060"/>
      <name val="Arial"/>
      <family val="2"/>
    </font>
    <font>
      <u/>
      <sz val="11"/>
      <color theme="10"/>
      <name val="Calibri"/>
      <family val="2"/>
      <scheme val="minor"/>
    </font>
    <font>
      <b/>
      <u/>
      <sz val="12"/>
      <color rgb="FF002060"/>
      <name val="Arial"/>
      <family val="2"/>
    </font>
    <font>
      <b/>
      <sz val="14"/>
      <color theme="1"/>
      <name val="Arial"/>
      <family val="2"/>
    </font>
    <font>
      <sz val="18"/>
      <color theme="0"/>
      <name val="Arial"/>
      <family val="2"/>
    </font>
    <font>
      <b/>
      <sz val="11"/>
      <name val="Arial"/>
      <family val="2"/>
    </font>
    <font>
      <sz val="11"/>
      <color theme="1"/>
      <name val="Arial"/>
      <family val="2"/>
    </font>
    <font>
      <b/>
      <sz val="12"/>
      <color theme="1"/>
      <name val="Arial"/>
      <family val="2"/>
    </font>
    <font>
      <sz val="22"/>
      <color theme="0"/>
      <name val="Arial"/>
      <family val="2"/>
    </font>
    <font>
      <b/>
      <sz val="18"/>
      <color rgb="FF002060"/>
      <name val="Arial"/>
      <family val="2"/>
    </font>
    <font>
      <b/>
      <sz val="12"/>
      <color rgb="FF002060"/>
      <name val="Arial"/>
      <family val="2"/>
    </font>
    <font>
      <b/>
      <sz val="14"/>
      <color rgb="FF002060"/>
      <name val="Arial"/>
      <family val="2"/>
    </font>
    <font>
      <sz val="10"/>
      <color theme="3"/>
      <name val="Arial"/>
      <family val="2"/>
    </font>
    <font>
      <b/>
      <sz val="11"/>
      <color rgb="FF002060"/>
      <name val="Arial"/>
      <family val="2"/>
    </font>
    <font>
      <sz val="10"/>
      <color rgb="FF002060"/>
      <name val="Arial"/>
      <family val="2"/>
    </font>
    <font>
      <b/>
      <sz val="14"/>
      <color theme="1"/>
      <name val="Arial"/>
      <family val="2"/>
    </font>
    <font>
      <b/>
      <sz val="14"/>
      <color theme="3"/>
      <name val="Arial"/>
      <family val="2"/>
    </font>
    <font>
      <b/>
      <sz val="12"/>
      <color theme="0"/>
      <name val="Arial"/>
      <family val="2"/>
    </font>
    <font>
      <sz val="12"/>
      <color theme="0"/>
      <name val="Calibri"/>
      <family val="2"/>
      <scheme val="minor"/>
    </font>
    <font>
      <sz val="14"/>
      <color theme="1"/>
      <name val="Arial"/>
      <family val="2"/>
    </font>
    <font>
      <sz val="16"/>
      <color theme="1"/>
      <name val="Arial"/>
      <family val="2"/>
    </font>
    <font>
      <b/>
      <sz val="13"/>
      <color theme="1"/>
      <name val="Arial"/>
      <family val="2"/>
    </font>
    <font>
      <b/>
      <sz val="16"/>
      <color theme="3"/>
      <name val="Arial"/>
      <family val="2"/>
    </font>
    <font>
      <b/>
      <u/>
      <sz val="16"/>
      <color rgb="FF0000FF"/>
      <name val="Arial"/>
      <family val="2"/>
    </font>
  </fonts>
  <fills count="15">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009900"/>
        <bgColor indexed="64"/>
      </patternFill>
    </fill>
    <fill>
      <patternFill patternType="solid">
        <fgColor rgb="FFFF6600"/>
        <bgColor indexed="64"/>
      </patternFill>
    </fill>
    <fill>
      <patternFill patternType="solid">
        <fgColor theme="0"/>
        <bgColor indexed="64"/>
      </patternFill>
    </fill>
    <fill>
      <patternFill patternType="solid">
        <fgColor rgb="FF8E0000"/>
        <bgColor indexed="64"/>
      </patternFill>
    </fill>
    <fill>
      <patternFill patternType="solid">
        <fgColor rgb="FFFF0000"/>
        <bgColor indexed="64"/>
      </patternFill>
    </fill>
    <fill>
      <patternFill patternType="solid">
        <fgColor rgb="FF0070C0"/>
        <bgColor indexed="64"/>
      </patternFill>
    </fill>
    <fill>
      <patternFill patternType="solid">
        <fgColor rgb="FF3399FF"/>
        <bgColor indexed="64"/>
      </patternFill>
    </fill>
    <fill>
      <patternFill patternType="solid">
        <fgColor rgb="FFF57B17"/>
        <bgColor indexed="64"/>
      </patternFill>
    </fill>
  </fills>
  <borders count="140">
    <border>
      <left/>
      <right/>
      <top/>
      <bottom/>
      <diagonal/>
    </border>
    <border>
      <left style="thin">
        <color indexed="64"/>
      </left>
      <right style="thin">
        <color indexed="64"/>
      </right>
      <top style="thin">
        <color indexed="64"/>
      </top>
      <bottom style="thin">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4" tint="-0.499984740745262"/>
      </left>
      <right style="thin">
        <color theme="4" tint="-0.499984740745262"/>
      </right>
      <top/>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bottom style="thin">
        <color theme="4" tint="-0.499984740745262"/>
      </bottom>
      <diagonal/>
    </border>
    <border>
      <left style="thin">
        <color theme="4" tint="-0.499984740745262"/>
      </left>
      <right style="thin">
        <color theme="4" tint="-0.499984740745262"/>
      </right>
      <top/>
      <bottom style="medium">
        <color theme="4" tint="-0.499984740745262"/>
      </bottom>
      <diagonal/>
    </border>
    <border>
      <left style="thin">
        <color theme="4" tint="-0.499984740745262"/>
      </left>
      <right style="thin">
        <color theme="4" tint="-0.499984740745262"/>
      </right>
      <top style="medium">
        <color theme="4" tint="-0.499984740745262"/>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thin">
        <color theme="4" tint="-0.499984740745262"/>
      </left>
      <right style="thin">
        <color theme="4" tint="-0.499984740745262"/>
      </right>
      <top style="thin">
        <color theme="4" tint="-0.499984740745262"/>
      </top>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rgb="FF002060"/>
      </left>
      <right style="dashed">
        <color rgb="FF002060"/>
      </right>
      <top style="dashed">
        <color rgb="FF002060"/>
      </top>
      <bottom/>
      <diagonal/>
    </border>
    <border>
      <left style="dashed">
        <color rgb="FF002060"/>
      </left>
      <right style="thin">
        <color rgb="FF002060"/>
      </right>
      <top style="dashed">
        <color rgb="FF002060"/>
      </top>
      <bottom/>
      <diagonal/>
    </border>
    <border>
      <left style="thin">
        <color theme="4" tint="-0.499984740745262"/>
      </left>
      <right style="thin">
        <color theme="4" tint="-0.499984740745262"/>
      </right>
      <top style="thin">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thin">
        <color theme="4" tint="-0.499984740745262"/>
      </bottom>
      <diagonal/>
    </border>
    <border>
      <left style="thin">
        <color theme="4" tint="-0.499984740745262"/>
      </left>
      <right style="thin">
        <color theme="4" tint="-0.499984740745262"/>
      </right>
      <top/>
      <bottom style="thin">
        <color indexed="64"/>
      </bottom>
      <diagonal/>
    </border>
    <border>
      <left style="thin">
        <color theme="4" tint="-0.499984740745262"/>
      </left>
      <right style="thin">
        <color theme="4" tint="-0.499984740745262"/>
      </right>
      <top style="thin">
        <color indexed="64"/>
      </top>
      <bottom/>
      <diagonal/>
    </border>
    <border>
      <left style="medium">
        <color theme="4" tint="-0.499984740745262"/>
      </left>
      <right/>
      <top/>
      <bottom style="medium">
        <color indexed="64"/>
      </bottom>
      <diagonal/>
    </border>
    <border>
      <left style="thin">
        <color theme="4" tint="-0.499984740745262"/>
      </left>
      <right style="thin">
        <color theme="4" tint="-0.499984740745262"/>
      </right>
      <top style="thin">
        <color rgb="FF002060"/>
      </top>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bottom style="thin">
        <color rgb="FF002060"/>
      </bottom>
      <diagonal/>
    </border>
    <border>
      <left style="thin">
        <color theme="4" tint="-0.499984740745262"/>
      </left>
      <right style="thin">
        <color theme="4" tint="-0.499984740745262"/>
      </right>
      <top style="medium">
        <color theme="4" tint="-0.499984740745262"/>
      </top>
      <bottom style="thin">
        <color indexed="64"/>
      </bottom>
      <diagonal/>
    </border>
    <border>
      <left style="thin">
        <color theme="4" tint="-0.499984740745262"/>
      </left>
      <right style="thin">
        <color theme="4" tint="-0.499984740745262"/>
      </right>
      <top style="thin">
        <color indexed="64"/>
      </top>
      <bottom style="thin">
        <color indexed="64"/>
      </bottom>
      <diagonal/>
    </border>
    <border>
      <left style="thin">
        <color theme="4" tint="-0.499984740745262"/>
      </left>
      <right style="thin">
        <color theme="4" tint="-0.499984740745262"/>
      </right>
      <top style="medium">
        <color indexed="64"/>
      </top>
      <bottom style="medium">
        <color indexed="64"/>
      </bottom>
      <diagonal/>
    </border>
    <border>
      <left style="thin">
        <color theme="4" tint="-0.499984740745262"/>
      </left>
      <right/>
      <top style="thin">
        <color rgb="FF002060"/>
      </top>
      <bottom/>
      <diagonal/>
    </border>
    <border>
      <left style="thin">
        <color theme="4" tint="-0.499984740745262"/>
      </left>
      <right/>
      <top/>
      <bottom/>
      <diagonal/>
    </border>
    <border>
      <left style="thin">
        <color theme="4" tint="-0.499984740745262"/>
      </left>
      <right/>
      <top/>
      <bottom style="thin">
        <color theme="4" tint="-0.499984740745262"/>
      </bottom>
      <diagonal/>
    </border>
    <border>
      <left style="thin">
        <color theme="4" tint="-0.499984740745262"/>
      </left>
      <right/>
      <top style="thin">
        <color theme="4" tint="-0.499984740745262"/>
      </top>
      <bottom/>
      <diagonal/>
    </border>
    <border>
      <left style="thin">
        <color theme="4" tint="-0.499984740745262"/>
      </left>
      <right/>
      <top style="medium">
        <color theme="4" tint="-0.499984740745262"/>
      </top>
      <bottom/>
      <diagonal/>
    </border>
    <border>
      <left style="thin">
        <color theme="4" tint="-0.499984740745262"/>
      </left>
      <right/>
      <top/>
      <bottom style="thin">
        <color rgb="FF002060"/>
      </bottom>
      <diagonal/>
    </border>
    <border>
      <left style="thin">
        <color theme="4" tint="-0.499984740745262"/>
      </left>
      <right/>
      <top/>
      <bottom style="thin">
        <color indexed="64"/>
      </bottom>
      <diagonal/>
    </border>
    <border>
      <left style="thin">
        <color theme="4" tint="-0.499984740745262"/>
      </left>
      <right/>
      <top style="thin">
        <color indexed="64"/>
      </top>
      <bottom/>
      <diagonal/>
    </border>
    <border>
      <left style="thin">
        <color theme="4" tint="-0.499984740745262"/>
      </left>
      <right/>
      <top style="thin">
        <color indexed="64"/>
      </top>
      <bottom style="thin">
        <color indexed="64"/>
      </bottom>
      <diagonal/>
    </border>
    <border>
      <left style="thin">
        <color rgb="FF002060"/>
      </left>
      <right style="thin">
        <color rgb="FF002060"/>
      </right>
      <top style="thin">
        <color rgb="FF002060"/>
      </top>
      <bottom style="dotted">
        <color theme="3"/>
      </bottom>
      <diagonal/>
    </border>
    <border>
      <left style="thin">
        <color rgb="FF002060"/>
      </left>
      <right style="thin">
        <color rgb="FF002060"/>
      </right>
      <top style="dotted">
        <color theme="3"/>
      </top>
      <bottom style="dotted">
        <color theme="3"/>
      </bottom>
      <diagonal/>
    </border>
    <border>
      <left style="thin">
        <color rgb="FF002060"/>
      </left>
      <right style="thin">
        <color rgb="FF002060"/>
      </right>
      <top/>
      <bottom style="thin">
        <color theme="4" tint="-0.499984740745262"/>
      </bottom>
      <diagonal/>
    </border>
    <border>
      <left style="thin">
        <color rgb="FF002060"/>
      </left>
      <right style="thin">
        <color rgb="FF002060"/>
      </right>
      <top style="dotted">
        <color theme="3"/>
      </top>
      <bottom style="thin">
        <color theme="4" tint="-0.499984740745262"/>
      </bottom>
      <diagonal/>
    </border>
    <border>
      <left style="thin">
        <color rgb="FF002060"/>
      </left>
      <right style="thin">
        <color rgb="FF002060"/>
      </right>
      <top/>
      <bottom style="dotted">
        <color theme="3"/>
      </bottom>
      <diagonal/>
    </border>
    <border>
      <left style="thin">
        <color rgb="FF002060"/>
      </left>
      <right style="thin">
        <color rgb="FF002060"/>
      </right>
      <top style="dotted">
        <color theme="3"/>
      </top>
      <bottom/>
      <diagonal/>
    </border>
    <border>
      <left style="thin">
        <color rgb="FF002060"/>
      </left>
      <right style="thin">
        <color rgb="FF002060"/>
      </right>
      <top style="thin">
        <color theme="4" tint="-0.499984740745262"/>
      </top>
      <bottom style="dotted">
        <color theme="3"/>
      </bottom>
      <diagonal/>
    </border>
    <border>
      <left style="thin">
        <color rgb="FF002060"/>
      </left>
      <right style="thin">
        <color rgb="FF002060"/>
      </right>
      <top style="thin">
        <color theme="4" tint="-0.499984740745262"/>
      </top>
      <bottom style="dotted">
        <color theme="4" tint="-0.499984740745262"/>
      </bottom>
      <diagonal/>
    </border>
    <border>
      <left style="thin">
        <color rgb="FF002060"/>
      </left>
      <right style="thin">
        <color rgb="FF002060"/>
      </right>
      <top style="dotted">
        <color theme="4" tint="-0.499984740745262"/>
      </top>
      <bottom style="dotted">
        <color theme="4" tint="-0.499984740745262"/>
      </bottom>
      <diagonal/>
    </border>
    <border>
      <left style="thin">
        <color rgb="FF002060"/>
      </left>
      <right style="thin">
        <color rgb="FF002060"/>
      </right>
      <top style="dotted">
        <color theme="4" tint="-0.499984740745262"/>
      </top>
      <bottom style="thin">
        <color theme="4" tint="-0.499984740745262"/>
      </bottom>
      <diagonal/>
    </border>
    <border>
      <left style="thin">
        <color rgb="FF002060"/>
      </left>
      <right style="thin">
        <color rgb="FF002060"/>
      </right>
      <top/>
      <bottom style="dotted">
        <color theme="4" tint="-0.499984740745262"/>
      </bottom>
      <diagonal/>
    </border>
    <border>
      <left style="thin">
        <color rgb="FF002060"/>
      </left>
      <right style="thin">
        <color rgb="FF002060"/>
      </right>
      <top style="dotted">
        <color theme="4" tint="-0.499984740745262"/>
      </top>
      <bottom/>
      <diagonal/>
    </border>
    <border>
      <left style="thin">
        <color rgb="FF002060"/>
      </left>
      <right style="thin">
        <color rgb="FF002060"/>
      </right>
      <top style="dotted">
        <color theme="4" tint="-0.499984740745262"/>
      </top>
      <bottom style="medium">
        <color theme="4" tint="-0.499984740745262"/>
      </bottom>
      <diagonal/>
    </border>
    <border>
      <left style="thin">
        <color rgb="FF002060"/>
      </left>
      <right style="thin">
        <color rgb="FF002060"/>
      </right>
      <top style="dotted">
        <color theme="3"/>
      </top>
      <bottom style="hair">
        <color theme="4" tint="-0.499984740745262"/>
      </bottom>
      <diagonal/>
    </border>
    <border>
      <left style="thin">
        <color rgb="FF002060"/>
      </left>
      <right style="thin">
        <color rgb="FF002060"/>
      </right>
      <top style="dotted">
        <color theme="3"/>
      </top>
      <bottom style="thin">
        <color rgb="FF002060"/>
      </bottom>
      <diagonal/>
    </border>
    <border>
      <left style="thin">
        <color rgb="FF002060"/>
      </left>
      <right style="thin">
        <color rgb="FF002060"/>
      </right>
      <top/>
      <bottom style="thin">
        <color rgb="FF002060"/>
      </bottom>
      <diagonal/>
    </border>
    <border>
      <left style="thin">
        <color theme="4" tint="-0.499984740745262"/>
      </left>
      <right/>
      <top style="thin">
        <color theme="4" tint="-0.499984740745262"/>
      </top>
      <bottom style="dotted">
        <color theme="4" tint="-0.499984740745262"/>
      </bottom>
      <diagonal/>
    </border>
    <border>
      <left style="thin">
        <color theme="4" tint="-0.499984740745262"/>
      </left>
      <right/>
      <top style="dotted">
        <color theme="4" tint="-0.499984740745262"/>
      </top>
      <bottom style="dotted">
        <color theme="4" tint="-0.499984740745262"/>
      </bottom>
      <diagonal/>
    </border>
    <border>
      <left style="thin">
        <color theme="4" tint="-0.499984740745262"/>
      </left>
      <right/>
      <top style="dotted">
        <color theme="4" tint="-0.499984740745262"/>
      </top>
      <bottom style="thin">
        <color theme="4" tint="-0.499984740745262"/>
      </bottom>
      <diagonal/>
    </border>
    <border>
      <left style="thin">
        <color theme="4" tint="-0.499984740745262"/>
      </left>
      <right/>
      <top style="thin">
        <color theme="4" tint="-0.499984740745262"/>
      </top>
      <bottom style="thin">
        <color theme="4" tint="-0.499984740745262"/>
      </bottom>
      <diagonal/>
    </border>
    <border>
      <left style="thin">
        <color rgb="FF002060"/>
      </left>
      <right style="thin">
        <color rgb="FF002060"/>
      </right>
      <top style="thin">
        <color theme="4" tint="-0.499984740745262"/>
      </top>
      <bottom style="thin">
        <color theme="4" tint="-0.499984740745262"/>
      </bottom>
      <diagonal/>
    </border>
    <border>
      <left style="thin">
        <color theme="4" tint="-0.499984740745262"/>
      </left>
      <right style="thin">
        <color theme="4" tint="-0.499984740745262"/>
      </right>
      <top style="thin">
        <color indexed="64"/>
      </top>
      <bottom style="thin">
        <color theme="4" tint="-0.499984740745262"/>
      </bottom>
      <diagonal/>
    </border>
    <border>
      <left style="thin">
        <color theme="4" tint="-0.499984740745262"/>
      </left>
      <right/>
      <top style="thin">
        <color indexed="64"/>
      </top>
      <bottom style="thin">
        <color theme="4" tint="-0.499984740745262"/>
      </bottom>
      <diagonal/>
    </border>
    <border>
      <left style="thin">
        <color theme="4" tint="-0.499984740745262"/>
      </left>
      <right style="thin">
        <color theme="4" tint="-0.499984740745262"/>
      </right>
      <top style="medium">
        <color indexed="64"/>
      </top>
      <bottom style="thin">
        <color theme="4" tint="-0.499984740745262"/>
      </bottom>
      <diagonal/>
    </border>
    <border>
      <left style="thin">
        <color rgb="FF002060"/>
      </left>
      <right style="thin">
        <color rgb="FF002060"/>
      </right>
      <top style="medium">
        <color theme="4" tint="-0.499984740745262"/>
      </top>
      <bottom style="dotted">
        <color theme="3"/>
      </bottom>
      <diagonal/>
    </border>
    <border>
      <left style="thin">
        <color theme="4" tint="-0.499984740745262"/>
      </left>
      <right style="thin">
        <color theme="4" tint="-0.499984740745262"/>
      </right>
      <top style="thin">
        <color indexed="64"/>
      </top>
      <bottom style="medium">
        <color theme="4" tint="-0.499984740745262"/>
      </bottom>
      <diagonal/>
    </border>
    <border>
      <left style="thin">
        <color theme="4" tint="-0.499984740745262"/>
      </left>
      <right/>
      <top style="thin">
        <color indexed="64"/>
      </top>
      <bottom style="medium">
        <color theme="4" tint="-0.499984740745262"/>
      </bottom>
      <diagonal/>
    </border>
    <border>
      <left style="thin">
        <color rgb="FF002060"/>
      </left>
      <right style="thin">
        <color rgb="FF002060"/>
      </right>
      <top style="dotted">
        <color theme="3"/>
      </top>
      <bottom style="medium">
        <color theme="4" tint="-0.499984740745262"/>
      </bottom>
      <diagonal/>
    </border>
    <border>
      <left style="thin">
        <color theme="4" tint="-0.499984740745262"/>
      </left>
      <right/>
      <top style="medium">
        <color theme="4" tint="-0.499984740745262"/>
      </top>
      <bottom style="thin">
        <color indexed="64"/>
      </bottom>
      <diagonal/>
    </border>
    <border>
      <left style="thin">
        <color rgb="FF002060"/>
      </left>
      <right style="thin">
        <color rgb="FF002060"/>
      </right>
      <top style="medium">
        <color theme="4" tint="-0.499984740745262"/>
      </top>
      <bottom style="dotted">
        <color theme="4" tint="-0.499984740745262"/>
      </bottom>
      <diagonal/>
    </border>
    <border>
      <left style="thin">
        <color theme="4" tint="-0.499984740745262"/>
      </left>
      <right style="thin">
        <color theme="4" tint="-0.499984740745262"/>
      </right>
      <top/>
      <bottom style="medium">
        <color indexed="64"/>
      </bottom>
      <diagonal/>
    </border>
    <border>
      <left style="thin">
        <color theme="4" tint="-0.499984740745262"/>
      </left>
      <right/>
      <top style="dotted">
        <color theme="4" tint="-0.499984740745262"/>
      </top>
      <bottom style="medium">
        <color theme="4" tint="-0.499984740745262"/>
      </bottom>
      <diagonal/>
    </border>
    <border>
      <left style="thin">
        <color theme="4" tint="-0.499984740745262"/>
      </left>
      <right style="thin">
        <color rgb="FF002060"/>
      </right>
      <top style="thin">
        <color theme="4" tint="-0.499984740745262"/>
      </top>
      <bottom style="dotted">
        <color theme="4" tint="-0.499984740745262"/>
      </bottom>
      <diagonal/>
    </border>
    <border>
      <left style="thin">
        <color theme="4" tint="-0.499984740745262"/>
      </left>
      <right style="thin">
        <color rgb="FF002060"/>
      </right>
      <top style="dotted">
        <color theme="4" tint="-0.499984740745262"/>
      </top>
      <bottom style="dotted">
        <color theme="4" tint="-0.499984740745262"/>
      </bottom>
      <diagonal/>
    </border>
    <border>
      <left style="thin">
        <color theme="4" tint="-0.499984740745262"/>
      </left>
      <right style="thin">
        <color rgb="FF002060"/>
      </right>
      <top style="dotted">
        <color theme="4" tint="-0.499984740745262"/>
      </top>
      <bottom style="medium">
        <color theme="4" tint="-0.499984740745262"/>
      </bottom>
      <diagonal/>
    </border>
    <border>
      <left style="dotted">
        <color rgb="FF002060"/>
      </left>
      <right style="dotted">
        <color rgb="FF002060"/>
      </right>
      <top style="dotted">
        <color rgb="FF002060"/>
      </top>
      <bottom style="dotted">
        <color rgb="FF002060"/>
      </bottom>
      <diagonal/>
    </border>
    <border>
      <left/>
      <right style="dotted">
        <color rgb="FF002060"/>
      </right>
      <top style="dotted">
        <color rgb="FF002060"/>
      </top>
      <bottom style="dotted">
        <color rgb="FF002060"/>
      </bottom>
      <diagonal/>
    </border>
    <border>
      <left style="thin">
        <color rgb="FF002060"/>
      </left>
      <right style="thin">
        <color rgb="FF002060"/>
      </right>
      <top style="dotted">
        <color rgb="FF002060"/>
      </top>
      <bottom style="dotted">
        <color rgb="FF002060"/>
      </bottom>
      <diagonal/>
    </border>
    <border>
      <left style="thin">
        <color rgb="FF002060"/>
      </left>
      <right style="thin">
        <color rgb="FF002060"/>
      </right>
      <top/>
      <bottom style="dotted">
        <color rgb="FF002060"/>
      </bottom>
      <diagonal/>
    </border>
    <border>
      <left/>
      <right style="dotted">
        <color rgb="FF002060"/>
      </right>
      <top/>
      <bottom style="dotted">
        <color rgb="FF002060"/>
      </bottom>
      <diagonal/>
    </border>
    <border>
      <left style="thin">
        <color rgb="FF002060"/>
      </left>
      <right style="thin">
        <color rgb="FF002060"/>
      </right>
      <top style="dotted">
        <color rgb="FF002060"/>
      </top>
      <bottom/>
      <diagonal/>
    </border>
    <border>
      <left/>
      <right style="dotted">
        <color rgb="FF002060"/>
      </right>
      <top style="dotted">
        <color rgb="FF002060"/>
      </top>
      <bottom/>
      <diagonal/>
    </border>
    <border>
      <left style="dotted">
        <color rgb="FF002060"/>
      </left>
      <right style="dotted">
        <color rgb="FF002060"/>
      </right>
      <top style="dotted">
        <color rgb="FF002060"/>
      </top>
      <bottom/>
      <diagonal/>
    </border>
    <border>
      <left style="dotted">
        <color rgb="FF002060"/>
      </left>
      <right style="dotted">
        <color rgb="FF002060"/>
      </right>
      <top/>
      <bottom style="dotted">
        <color rgb="FF002060"/>
      </bottom>
      <diagonal/>
    </border>
    <border>
      <left style="thin">
        <color rgb="FF002060"/>
      </left>
      <right style="thin">
        <color rgb="FF002060"/>
      </right>
      <top style="thin">
        <color theme="4" tint="-0.499984740745262"/>
      </top>
      <bottom style="dotted">
        <color rgb="FF002060"/>
      </bottom>
      <diagonal/>
    </border>
    <border>
      <left/>
      <right style="dotted">
        <color rgb="FF002060"/>
      </right>
      <top style="thin">
        <color theme="4" tint="-0.499984740745262"/>
      </top>
      <bottom style="dotted">
        <color rgb="FF002060"/>
      </bottom>
      <diagonal/>
    </border>
    <border>
      <left style="dotted">
        <color rgb="FF002060"/>
      </left>
      <right style="dotted">
        <color rgb="FF002060"/>
      </right>
      <top style="thin">
        <color theme="4" tint="-0.499984740745262"/>
      </top>
      <bottom style="dotted">
        <color rgb="FF002060"/>
      </bottom>
      <diagonal/>
    </border>
    <border>
      <left style="dotted">
        <color rgb="FF002060"/>
      </left>
      <right style="thin">
        <color theme="4" tint="-0.499984740745262"/>
      </right>
      <top style="thin">
        <color theme="4" tint="-0.499984740745262"/>
      </top>
      <bottom style="dotted">
        <color rgb="FF002060"/>
      </bottom>
      <diagonal/>
    </border>
    <border>
      <left style="dotted">
        <color rgb="FF002060"/>
      </left>
      <right style="thin">
        <color theme="4" tint="-0.499984740745262"/>
      </right>
      <top style="dotted">
        <color rgb="FF002060"/>
      </top>
      <bottom style="dotted">
        <color rgb="FF002060"/>
      </bottom>
      <diagonal/>
    </border>
    <border>
      <left style="thin">
        <color rgb="FF002060"/>
      </left>
      <right style="thin">
        <color rgb="FF002060"/>
      </right>
      <top style="dotted">
        <color rgb="FF002060"/>
      </top>
      <bottom style="thin">
        <color theme="4" tint="-0.499984740745262"/>
      </bottom>
      <diagonal/>
    </border>
    <border>
      <left/>
      <right style="dotted">
        <color rgb="FF002060"/>
      </right>
      <top style="dotted">
        <color rgb="FF002060"/>
      </top>
      <bottom style="thin">
        <color theme="4" tint="-0.499984740745262"/>
      </bottom>
      <diagonal/>
    </border>
    <border>
      <left style="dotted">
        <color rgb="FF002060"/>
      </left>
      <right style="dotted">
        <color rgb="FF002060"/>
      </right>
      <top style="dotted">
        <color rgb="FF002060"/>
      </top>
      <bottom style="thin">
        <color theme="4" tint="-0.499984740745262"/>
      </bottom>
      <diagonal/>
    </border>
    <border>
      <left style="dotted">
        <color rgb="FF002060"/>
      </left>
      <right style="thin">
        <color theme="4" tint="-0.499984740745262"/>
      </right>
      <top style="dotted">
        <color rgb="FF002060"/>
      </top>
      <bottom style="thin">
        <color theme="4" tint="-0.499984740745262"/>
      </bottom>
      <diagonal/>
    </border>
    <border>
      <left style="dotted">
        <color rgb="FF002060"/>
      </left>
      <right style="thin">
        <color theme="4" tint="-0.499984740745262"/>
      </right>
      <top style="dotted">
        <color rgb="FF002060"/>
      </top>
      <bottom/>
      <diagonal/>
    </border>
    <border>
      <left style="dotted">
        <color rgb="FF002060"/>
      </left>
      <right style="thin">
        <color theme="4" tint="-0.499984740745262"/>
      </right>
      <top/>
      <bottom style="dotted">
        <color rgb="FF002060"/>
      </bottom>
      <diagonal/>
    </border>
    <border>
      <left style="thin">
        <color rgb="FF002060"/>
      </left>
      <right style="thin">
        <color rgb="FF002060"/>
      </right>
      <top style="dotted">
        <color rgb="FF002060"/>
      </top>
      <bottom style="medium">
        <color theme="4" tint="-0.499984740745262"/>
      </bottom>
      <diagonal/>
    </border>
    <border>
      <left/>
      <right style="dotted">
        <color rgb="FF002060"/>
      </right>
      <top style="dotted">
        <color rgb="FF002060"/>
      </top>
      <bottom style="medium">
        <color theme="4" tint="-0.499984740745262"/>
      </bottom>
      <diagonal/>
    </border>
    <border>
      <left style="dotted">
        <color rgb="FF002060"/>
      </left>
      <right style="dotted">
        <color rgb="FF002060"/>
      </right>
      <top style="dotted">
        <color rgb="FF002060"/>
      </top>
      <bottom style="medium">
        <color theme="4" tint="-0.499984740745262"/>
      </bottom>
      <diagonal/>
    </border>
    <border>
      <left style="dotted">
        <color rgb="FF002060"/>
      </left>
      <right style="thin">
        <color theme="4" tint="-0.499984740745262"/>
      </right>
      <top style="dotted">
        <color rgb="FF002060"/>
      </top>
      <bottom style="medium">
        <color theme="4" tint="-0.499984740745262"/>
      </bottom>
      <diagonal/>
    </border>
    <border>
      <left style="thin">
        <color rgb="FF002060"/>
      </left>
      <right style="thin">
        <color rgb="FF002060"/>
      </right>
      <top style="medium">
        <color theme="4" tint="-0.499984740745262"/>
      </top>
      <bottom style="dotted">
        <color rgb="FF002060"/>
      </bottom>
      <diagonal/>
    </border>
    <border>
      <left/>
      <right style="dotted">
        <color rgb="FF002060"/>
      </right>
      <top style="medium">
        <color theme="4" tint="-0.499984740745262"/>
      </top>
      <bottom style="dotted">
        <color rgb="FF002060"/>
      </bottom>
      <diagonal/>
    </border>
    <border>
      <left style="dotted">
        <color rgb="FF002060"/>
      </left>
      <right style="dotted">
        <color rgb="FF002060"/>
      </right>
      <top style="medium">
        <color theme="4" tint="-0.499984740745262"/>
      </top>
      <bottom style="dotted">
        <color rgb="FF002060"/>
      </bottom>
      <diagonal/>
    </border>
    <border>
      <left style="dotted">
        <color rgb="FF002060"/>
      </left>
      <right style="thin">
        <color theme="4" tint="-0.499984740745262"/>
      </right>
      <top style="medium">
        <color theme="4" tint="-0.499984740745262"/>
      </top>
      <bottom style="dotted">
        <color rgb="FF002060"/>
      </bottom>
      <diagonal/>
    </border>
    <border>
      <left style="thin">
        <color theme="4" tint="-0.499984740745262"/>
      </left>
      <right style="thin">
        <color theme="4" tint="-0.499984740745262"/>
      </right>
      <top style="medium">
        <color theme="4" tint="-0.499984740745262"/>
      </top>
      <bottom style="medium">
        <color indexed="64"/>
      </bottom>
      <diagonal/>
    </border>
    <border>
      <left style="thin">
        <color theme="4" tint="-0.499984740745262"/>
      </left>
      <right/>
      <top/>
      <bottom style="dotted">
        <color theme="4" tint="-0.499984740745262"/>
      </bottom>
      <diagonal/>
    </border>
    <border>
      <left style="dashed">
        <color rgb="FF002060"/>
      </left>
      <right style="dashed">
        <color rgb="FF002060"/>
      </right>
      <top style="medium">
        <color theme="4" tint="-0.499984740745262"/>
      </top>
      <bottom style="dashed">
        <color rgb="FF002060"/>
      </bottom>
      <diagonal/>
    </border>
    <border>
      <left style="dashed">
        <color rgb="FF002060"/>
      </left>
      <right style="thin">
        <color rgb="FF002060"/>
      </right>
      <top style="medium">
        <color theme="4" tint="-0.499984740745262"/>
      </top>
      <bottom style="dashed">
        <color rgb="FF002060"/>
      </bottom>
      <diagonal/>
    </border>
    <border>
      <left style="dashed">
        <color rgb="FF002060"/>
      </left>
      <right style="medium">
        <color theme="4" tint="-0.499984740745262"/>
      </right>
      <top style="medium">
        <color theme="4" tint="-0.499984740745262"/>
      </top>
      <bottom style="dashed">
        <color rgb="FF002060"/>
      </bottom>
      <diagonal/>
    </border>
    <border>
      <left style="medium">
        <color rgb="FF002060"/>
      </left>
      <right style="dashed">
        <color rgb="FF002060"/>
      </right>
      <top style="medium">
        <color rgb="FF002060"/>
      </top>
      <bottom/>
      <diagonal/>
    </border>
    <border>
      <left style="dashed">
        <color rgb="FF002060"/>
      </left>
      <right style="dashed">
        <color rgb="FF002060"/>
      </right>
      <top style="medium">
        <color rgb="FF002060"/>
      </top>
      <bottom/>
      <diagonal/>
    </border>
    <border>
      <left style="medium">
        <color rgb="FF002060"/>
      </left>
      <right style="dashed">
        <color rgb="FF002060"/>
      </right>
      <top/>
      <bottom style="medium">
        <color rgb="FF002060"/>
      </bottom>
      <diagonal/>
    </border>
    <border>
      <left style="dashed">
        <color rgb="FF002060"/>
      </left>
      <right style="dashed">
        <color rgb="FF002060"/>
      </right>
      <top/>
      <bottom style="medium">
        <color rgb="FF002060"/>
      </bottom>
      <diagonal/>
    </border>
    <border>
      <left style="medium">
        <color rgb="FF002060"/>
      </left>
      <right style="thin">
        <color rgb="FF002060"/>
      </right>
      <top style="medium">
        <color rgb="FF002060"/>
      </top>
      <bottom style="thin">
        <color indexed="64"/>
      </bottom>
      <diagonal/>
    </border>
    <border>
      <left style="thin">
        <color rgb="FF002060"/>
      </left>
      <right style="thin">
        <color rgb="FF002060"/>
      </right>
      <top style="medium">
        <color rgb="FF002060"/>
      </top>
      <bottom style="thin">
        <color indexed="64"/>
      </bottom>
      <diagonal/>
    </border>
    <border>
      <left style="thin">
        <color rgb="FF002060"/>
      </left>
      <right style="medium">
        <color rgb="FF002060"/>
      </right>
      <top style="medium">
        <color rgb="FF002060"/>
      </top>
      <bottom style="thin">
        <color theme="4" tint="-0.499984740745262"/>
      </bottom>
      <diagonal/>
    </border>
    <border>
      <left style="medium">
        <color rgb="FF002060"/>
      </left>
      <right style="thin">
        <color rgb="FF002060"/>
      </right>
      <top style="thin">
        <color indexed="64"/>
      </top>
      <bottom style="medium">
        <color rgb="FF002060"/>
      </bottom>
      <diagonal/>
    </border>
    <border>
      <left style="thin">
        <color rgb="FF002060"/>
      </left>
      <right style="thin">
        <color rgb="FF002060"/>
      </right>
      <top style="thin">
        <color indexed="64"/>
      </top>
      <bottom style="medium">
        <color rgb="FF002060"/>
      </bottom>
      <diagonal/>
    </border>
    <border>
      <left style="thin">
        <color rgb="FF002060"/>
      </left>
      <right style="medium">
        <color rgb="FF002060"/>
      </right>
      <top style="thin">
        <color theme="4" tint="-0.499984740745262"/>
      </top>
      <bottom style="medium">
        <color rgb="FF002060"/>
      </bottom>
      <diagonal/>
    </border>
    <border>
      <left style="thin">
        <color rgb="FF002060"/>
      </left>
      <right style="dashed">
        <color rgb="FF002060"/>
      </right>
      <top style="medium">
        <color theme="4" tint="-0.499984740745262"/>
      </top>
      <bottom style="dashed">
        <color rgb="FF002060"/>
      </bottom>
      <diagonal/>
    </border>
    <border>
      <left style="thin">
        <color rgb="FF002060"/>
      </left>
      <right style="dashed">
        <color rgb="FF002060"/>
      </right>
      <top style="dashed">
        <color rgb="FF002060"/>
      </top>
      <bottom style="medium">
        <color rgb="FF002060"/>
      </bottom>
      <diagonal/>
    </border>
    <border>
      <left style="dashed">
        <color rgb="FF002060"/>
      </left>
      <right style="dashed">
        <color rgb="FF002060"/>
      </right>
      <top style="dashed">
        <color rgb="FF002060"/>
      </top>
      <bottom style="medium">
        <color rgb="FF002060"/>
      </bottom>
      <diagonal/>
    </border>
    <border>
      <left style="dashed">
        <color rgb="FF002060"/>
      </left>
      <right style="medium">
        <color theme="4" tint="-0.499984740745262"/>
      </right>
      <top style="dashed">
        <color rgb="FF002060"/>
      </top>
      <bottom style="medium">
        <color rgb="FF002060"/>
      </bottom>
      <diagonal/>
    </border>
  </borders>
  <cellStyleXfs count="3">
    <xf numFmtId="0" fontId="0" fillId="0" borderId="0"/>
    <xf numFmtId="164" fontId="1" fillId="0" borderId="0" applyFont="0" applyFill="0" applyBorder="0" applyAlignment="0" applyProtection="0"/>
    <xf numFmtId="0" fontId="19" fillId="0" borderId="0" applyNumberFormat="0" applyFill="0" applyBorder="0" applyAlignment="0" applyProtection="0"/>
  </cellStyleXfs>
  <cellXfs count="360">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applyFill="1" applyBorder="1" applyAlignment="1">
      <alignment vertical="center"/>
    </xf>
    <xf numFmtId="0" fontId="3" fillId="0" borderId="0" xfId="0" applyFont="1" applyAlignment="1">
      <alignment horizontal="center" vertical="center"/>
    </xf>
    <xf numFmtId="0" fontId="5" fillId="0" borderId="0" xfId="0" applyFont="1" applyFill="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4" fillId="0" borderId="0" xfId="0" applyFont="1" applyBorder="1" applyAlignment="1">
      <alignment vertical="center"/>
    </xf>
    <xf numFmtId="0" fontId="3" fillId="0" borderId="2" xfId="0" applyFont="1" applyBorder="1" applyAlignment="1">
      <alignment vertical="center"/>
    </xf>
    <xf numFmtId="0" fontId="4" fillId="0" borderId="3" xfId="0" applyFont="1" applyBorder="1" applyAlignment="1">
      <alignment vertical="center"/>
    </xf>
    <xf numFmtId="0" fontId="3" fillId="0" borderId="3" xfId="0" applyFont="1" applyFill="1" applyBorder="1" applyAlignment="1">
      <alignment vertical="center"/>
    </xf>
    <xf numFmtId="0" fontId="3" fillId="0" borderId="3" xfId="0" applyFont="1" applyBorder="1" applyAlignment="1">
      <alignment horizontal="center" vertical="center"/>
    </xf>
    <xf numFmtId="0" fontId="3" fillId="0" borderId="5" xfId="0" applyFont="1" applyBorder="1" applyAlignment="1">
      <alignment vertical="center"/>
    </xf>
    <xf numFmtId="0" fontId="5" fillId="0" borderId="6" xfId="0" applyFont="1" applyFill="1" applyBorder="1" applyAlignment="1">
      <alignment horizontal="center" vertical="center"/>
    </xf>
    <xf numFmtId="0" fontId="3" fillId="0" borderId="7" xfId="0" applyFont="1" applyBorder="1" applyAlignment="1">
      <alignment vertical="center"/>
    </xf>
    <xf numFmtId="0" fontId="3" fillId="0" borderId="17" xfId="0" applyFont="1" applyFill="1" applyBorder="1" applyAlignment="1">
      <alignment vertical="center"/>
    </xf>
    <xf numFmtId="0" fontId="3" fillId="0" borderId="18" xfId="0" applyFont="1" applyBorder="1" applyAlignment="1">
      <alignment vertical="center"/>
    </xf>
    <xf numFmtId="0" fontId="3" fillId="0" borderId="18" xfId="0" applyFont="1" applyBorder="1" applyAlignment="1">
      <alignment horizontal="center" vertical="center"/>
    </xf>
    <xf numFmtId="0" fontId="3" fillId="0" borderId="19" xfId="0" applyFont="1" applyBorder="1" applyAlignment="1">
      <alignment vertical="center"/>
    </xf>
    <xf numFmtId="0" fontId="3" fillId="0" borderId="20" xfId="0" applyFont="1" applyFill="1" applyBorder="1" applyAlignment="1">
      <alignment vertical="center"/>
    </xf>
    <xf numFmtId="0" fontId="3" fillId="0" borderId="21" xfId="0" applyFont="1" applyBorder="1" applyAlignment="1">
      <alignment vertical="center"/>
    </xf>
    <xf numFmtId="0" fontId="6" fillId="0" borderId="20" xfId="0" applyFont="1" applyFill="1" applyBorder="1" applyAlignment="1">
      <alignment horizontal="center" vertical="center" wrapText="1"/>
    </xf>
    <xf numFmtId="0" fontId="3" fillId="0" borderId="22" xfId="0" applyFont="1" applyFill="1" applyBorder="1" applyAlignment="1">
      <alignment vertical="center"/>
    </xf>
    <xf numFmtId="0" fontId="3" fillId="0" borderId="23" xfId="0" applyFont="1" applyBorder="1" applyAlignment="1">
      <alignment vertical="center"/>
    </xf>
    <xf numFmtId="0" fontId="3" fillId="0" borderId="23" xfId="0" applyFont="1" applyBorder="1" applyAlignment="1">
      <alignment horizontal="center" vertical="center"/>
    </xf>
    <xf numFmtId="0" fontId="3" fillId="0" borderId="24" xfId="0" applyFont="1" applyBorder="1" applyAlignment="1">
      <alignment vertical="center"/>
    </xf>
    <xf numFmtId="0" fontId="11" fillId="0" borderId="0" xfId="0" applyFont="1" applyBorder="1" applyAlignment="1">
      <alignment horizontal="right"/>
    </xf>
    <xf numFmtId="0" fontId="3" fillId="0" borderId="17" xfId="0" applyFont="1" applyBorder="1"/>
    <xf numFmtId="0" fontId="3" fillId="0" borderId="18" xfId="0" applyFont="1" applyBorder="1"/>
    <xf numFmtId="0" fontId="3" fillId="0" borderId="19" xfId="0" applyFont="1" applyBorder="1"/>
    <xf numFmtId="0" fontId="3" fillId="0" borderId="0" xfId="0" applyFont="1"/>
    <xf numFmtId="0" fontId="3" fillId="0" borderId="20" xfId="0" applyFont="1" applyBorder="1"/>
    <xf numFmtId="0" fontId="3" fillId="0" borderId="21" xfId="0" applyFont="1" applyBorder="1"/>
    <xf numFmtId="0" fontId="3" fillId="0" borderId="0" xfId="0" applyFont="1" applyBorder="1"/>
    <xf numFmtId="165" fontId="3" fillId="0" borderId="0" xfId="0" applyNumberFormat="1" applyFont="1" applyBorder="1"/>
    <xf numFmtId="0" fontId="3" fillId="0" borderId="0" xfId="0" applyFont="1" applyFill="1" applyBorder="1"/>
    <xf numFmtId="0" fontId="3" fillId="0" borderId="22" xfId="0" applyFont="1" applyBorder="1"/>
    <xf numFmtId="0" fontId="3" fillId="0" borderId="23" xfId="0" applyFont="1" applyBorder="1"/>
    <xf numFmtId="0" fontId="3" fillId="0" borderId="24" xfId="0" applyFont="1" applyBorder="1"/>
    <xf numFmtId="0" fontId="15" fillId="0" borderId="0" xfId="0" applyFont="1" applyAlignment="1">
      <alignment vertical="center" wrapText="1"/>
    </xf>
    <xf numFmtId="0" fontId="15" fillId="0" borderId="0" xfId="0" applyFont="1" applyAlignment="1">
      <alignment horizontal="center" vertical="center" wrapText="1"/>
    </xf>
    <xf numFmtId="0" fontId="15" fillId="0" borderId="0" xfId="0" applyFont="1"/>
    <xf numFmtId="0" fontId="16" fillId="0" borderId="0" xfId="0" applyFont="1"/>
    <xf numFmtId="2" fontId="3" fillId="0" borderId="0" xfId="0" applyNumberFormat="1" applyFont="1" applyBorder="1"/>
    <xf numFmtId="0" fontId="0" fillId="0" borderId="0" xfId="0" applyAlignment="1">
      <alignment vertical="center" wrapText="1"/>
    </xf>
    <xf numFmtId="0" fontId="0" fillId="0" borderId="0" xfId="0" applyBorder="1"/>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12" fillId="0" borderId="0" xfId="0" applyFont="1" applyFill="1" applyBorder="1" applyAlignment="1">
      <alignment horizontal="center" vertical="center"/>
    </xf>
    <xf numFmtId="0" fontId="3" fillId="0" borderId="29" xfId="0" applyFont="1" applyBorder="1" applyAlignment="1">
      <alignment vertical="center"/>
    </xf>
    <xf numFmtId="0" fontId="3" fillId="0" borderId="30" xfId="0" applyFont="1" applyBorder="1" applyAlignment="1">
      <alignment horizontal="center" vertical="center"/>
    </xf>
    <xf numFmtId="0" fontId="3" fillId="0" borderId="31" xfId="0" applyFont="1" applyBorder="1" applyAlignment="1">
      <alignment vertical="center"/>
    </xf>
    <xf numFmtId="0" fontId="3" fillId="0" borderId="32" xfId="0" applyFont="1" applyBorder="1" applyAlignment="1">
      <alignment horizontal="center" vertical="center"/>
    </xf>
    <xf numFmtId="0" fontId="3" fillId="0" borderId="33" xfId="0" applyFont="1" applyBorder="1" applyAlignment="1">
      <alignment vertical="center"/>
    </xf>
    <xf numFmtId="0" fontId="3" fillId="0" borderId="34" xfId="0" applyFont="1" applyBorder="1" applyAlignment="1">
      <alignment horizontal="center" vertical="center"/>
    </xf>
    <xf numFmtId="0" fontId="14" fillId="0" borderId="0" xfId="0" applyFont="1" applyBorder="1" applyAlignment="1">
      <alignment vertical="center"/>
    </xf>
    <xf numFmtId="0" fontId="14" fillId="0" borderId="0" xfId="0" applyFont="1" applyFill="1" applyBorder="1" applyAlignment="1">
      <alignment vertical="center"/>
    </xf>
    <xf numFmtId="0" fontId="20" fillId="0" borderId="0" xfId="0" applyFont="1" applyBorder="1" applyAlignment="1">
      <alignment vertical="center"/>
    </xf>
    <xf numFmtId="0" fontId="3" fillId="0" borderId="0" xfId="0" applyFont="1" applyBorder="1" applyAlignment="1">
      <alignment horizontal="center"/>
    </xf>
    <xf numFmtId="0" fontId="14" fillId="0" borderId="0" xfId="0" applyFont="1"/>
    <xf numFmtId="0" fontId="14" fillId="0" borderId="0" xfId="0" applyFont="1" applyBorder="1"/>
    <xf numFmtId="0" fontId="8" fillId="0" borderId="0" xfId="0" applyFont="1" applyBorder="1"/>
    <xf numFmtId="0" fontId="8" fillId="0" borderId="0" xfId="0" applyFont="1" applyBorder="1" applyAlignment="1">
      <alignment horizontal="right"/>
    </xf>
    <xf numFmtId="0" fontId="8" fillId="0" borderId="0" xfId="0" applyFont="1" applyFill="1" applyBorder="1"/>
    <xf numFmtId="0" fontId="3" fillId="5" borderId="0" xfId="0" applyFont="1" applyFill="1"/>
    <xf numFmtId="0" fontId="3" fillId="5" borderId="0" xfId="0" applyFont="1" applyFill="1" applyBorder="1"/>
    <xf numFmtId="0" fontId="0" fillId="0" borderId="0" xfId="0" applyFill="1"/>
    <xf numFmtId="0" fontId="0" fillId="0" borderId="20" xfId="0" applyFill="1" applyBorder="1"/>
    <xf numFmtId="0" fontId="22" fillId="0" borderId="0" xfId="0" applyFont="1" applyFill="1" applyBorder="1" applyAlignment="1">
      <alignment horizontal="center" vertical="center"/>
    </xf>
    <xf numFmtId="0" fontId="0" fillId="0" borderId="21" xfId="0" applyFill="1" applyBorder="1"/>
    <xf numFmtId="0" fontId="3" fillId="0" borderId="0" xfId="0" applyFont="1" applyAlignment="1">
      <alignment vertical="top" wrapText="1"/>
    </xf>
    <xf numFmtId="0" fontId="14" fillId="2" borderId="1" xfId="0" applyFont="1" applyFill="1" applyBorder="1" applyAlignment="1">
      <alignment horizontal="center" vertical="center"/>
    </xf>
    <xf numFmtId="0" fontId="3" fillId="10" borderId="30" xfId="0" applyFont="1" applyFill="1" applyBorder="1" applyAlignment="1">
      <alignment vertical="center"/>
    </xf>
    <xf numFmtId="0" fontId="3" fillId="11" borderId="32" xfId="0" applyFont="1" applyFill="1" applyBorder="1" applyAlignment="1">
      <alignment vertical="center"/>
    </xf>
    <xf numFmtId="0" fontId="3" fillId="8" borderId="32" xfId="0" applyFont="1" applyFill="1" applyBorder="1" applyAlignment="1">
      <alignment vertical="center"/>
    </xf>
    <xf numFmtId="0" fontId="3" fillId="3" borderId="32" xfId="0" applyFont="1" applyFill="1" applyBorder="1" applyAlignment="1">
      <alignment vertical="center"/>
    </xf>
    <xf numFmtId="0" fontId="3" fillId="7" borderId="34" xfId="0" applyFont="1" applyFill="1" applyBorder="1" applyAlignment="1">
      <alignment vertical="center"/>
    </xf>
    <xf numFmtId="0" fontId="13" fillId="0" borderId="0" xfId="0" applyFont="1" applyBorder="1" applyAlignment="1">
      <alignment vertical="center"/>
    </xf>
    <xf numFmtId="0" fontId="24" fillId="0" borderId="0" xfId="0" applyFont="1" applyAlignment="1">
      <alignment vertical="center"/>
    </xf>
    <xf numFmtId="0" fontId="24" fillId="0" borderId="0" xfId="0" applyFont="1" applyAlignment="1">
      <alignment vertical="top"/>
    </xf>
    <xf numFmtId="0" fontId="24" fillId="0" borderId="5" xfId="0" applyFont="1" applyBorder="1" applyAlignment="1">
      <alignment vertical="center"/>
    </xf>
    <xf numFmtId="0" fontId="26" fillId="0" borderId="6" xfId="0" applyFont="1" applyFill="1" applyBorder="1" applyAlignment="1">
      <alignment horizontal="center" vertical="center"/>
    </xf>
    <xf numFmtId="0" fontId="26" fillId="0" borderId="0" xfId="0" applyFont="1" applyFill="1" applyBorder="1" applyAlignment="1">
      <alignment horizontal="center" vertical="center"/>
    </xf>
    <xf numFmtId="0" fontId="25" fillId="0" borderId="0" xfId="0" applyFont="1" applyBorder="1" applyAlignment="1">
      <alignment vertical="center"/>
    </xf>
    <xf numFmtId="0" fontId="24" fillId="0" borderId="0" xfId="0" applyFont="1" applyBorder="1" applyAlignment="1">
      <alignment vertical="center"/>
    </xf>
    <xf numFmtId="0" fontId="24" fillId="0" borderId="0" xfId="0" applyFont="1" applyBorder="1" applyAlignment="1">
      <alignment vertical="top"/>
    </xf>
    <xf numFmtId="0" fontId="24" fillId="0" borderId="6" xfId="0" applyFont="1" applyBorder="1" applyAlignment="1">
      <alignment vertical="center"/>
    </xf>
    <xf numFmtId="164" fontId="24" fillId="0" borderId="0" xfId="1" applyFont="1" applyAlignment="1">
      <alignment vertical="center"/>
    </xf>
    <xf numFmtId="0" fontId="33" fillId="0" borderId="0" xfId="0" applyFont="1" applyAlignment="1">
      <alignment horizontal="center" vertical="top"/>
    </xf>
    <xf numFmtId="0" fontId="33" fillId="0" borderId="0" xfId="0" applyFont="1" applyAlignment="1">
      <alignment horizontal="center" vertical="center"/>
    </xf>
    <xf numFmtId="0" fontId="24" fillId="0" borderId="23" xfId="0" applyFont="1" applyBorder="1" applyAlignment="1">
      <alignment vertical="center"/>
    </xf>
    <xf numFmtId="0" fontId="33" fillId="0" borderId="23" xfId="0" applyFont="1" applyBorder="1" applyAlignment="1">
      <alignment vertical="center"/>
    </xf>
    <xf numFmtId="0" fontId="24" fillId="0" borderId="23" xfId="0" applyFont="1" applyBorder="1" applyAlignment="1">
      <alignment vertical="top"/>
    </xf>
    <xf numFmtId="0" fontId="21" fillId="0" borderId="0" xfId="0" applyFont="1" applyAlignment="1">
      <alignment horizontal="center" vertical="top"/>
    </xf>
    <xf numFmtId="0" fontId="24" fillId="0" borderId="42" xfId="0" applyFont="1" applyBorder="1" applyAlignment="1">
      <alignment vertical="center"/>
    </xf>
    <xf numFmtId="0" fontId="10" fillId="0" borderId="20" xfId="0" applyFont="1" applyFill="1" applyBorder="1" applyAlignment="1">
      <alignment horizontal="center" vertical="center" wrapText="1"/>
    </xf>
    <xf numFmtId="0" fontId="30" fillId="0" borderId="58" xfId="0" applyFont="1" applyFill="1" applyBorder="1" applyAlignment="1">
      <alignment vertical="top" wrapText="1"/>
    </xf>
    <xf numFmtId="0" fontId="31" fillId="5" borderId="58" xfId="0" applyFont="1" applyFill="1" applyBorder="1" applyAlignment="1">
      <alignment horizontal="center" vertical="center" wrapText="1"/>
    </xf>
    <xf numFmtId="0" fontId="32" fillId="0" borderId="58" xfId="0" applyFont="1" applyBorder="1" applyAlignment="1">
      <alignment horizontal="center" vertical="center"/>
    </xf>
    <xf numFmtId="0" fontId="30" fillId="0" borderId="59" xfId="0" applyFont="1" applyFill="1" applyBorder="1" applyAlignment="1">
      <alignment vertical="top" wrapText="1"/>
    </xf>
    <xf numFmtId="0" fontId="31" fillId="5" borderId="59" xfId="0" applyFont="1" applyFill="1" applyBorder="1" applyAlignment="1">
      <alignment horizontal="center" vertical="center" wrapText="1"/>
    </xf>
    <xf numFmtId="0" fontId="32" fillId="0" borderId="59" xfId="0" applyFont="1" applyBorder="1" applyAlignment="1">
      <alignment horizontal="center" vertical="center"/>
    </xf>
    <xf numFmtId="0" fontId="30" fillId="0" borderId="60" xfId="0" applyFont="1" applyBorder="1" applyAlignment="1">
      <alignment horizontal="justify" vertical="center"/>
    </xf>
    <xf numFmtId="0" fontId="31" fillId="5" borderId="61" xfId="0" applyFont="1" applyFill="1" applyBorder="1" applyAlignment="1">
      <alignment horizontal="center" vertical="center" wrapText="1"/>
    </xf>
    <xf numFmtId="0" fontId="32" fillId="0" borderId="61" xfId="0" applyFont="1" applyBorder="1" applyAlignment="1">
      <alignment horizontal="center" vertical="center"/>
    </xf>
    <xf numFmtId="0" fontId="30" fillId="0" borderId="62" xfId="0" applyFont="1" applyFill="1" applyBorder="1" applyAlignment="1">
      <alignment vertical="top" wrapText="1"/>
    </xf>
    <xf numFmtId="0" fontId="31" fillId="5" borderId="62" xfId="0" applyFont="1" applyFill="1" applyBorder="1" applyAlignment="1">
      <alignment horizontal="center" vertical="center" wrapText="1"/>
    </xf>
    <xf numFmtId="0" fontId="32" fillId="0" borderId="62" xfId="0" applyFont="1" applyBorder="1" applyAlignment="1">
      <alignment horizontal="center" vertical="center"/>
    </xf>
    <xf numFmtId="0" fontId="30" fillId="0" borderId="63" xfId="0" applyFont="1" applyFill="1" applyBorder="1" applyAlignment="1">
      <alignment vertical="top" wrapText="1"/>
    </xf>
    <xf numFmtId="0" fontId="31" fillId="5" borderId="63" xfId="0" applyFont="1" applyFill="1" applyBorder="1" applyAlignment="1">
      <alignment horizontal="center" vertical="center" wrapText="1"/>
    </xf>
    <xf numFmtId="0" fontId="32" fillId="0" borderId="63" xfId="0" applyFont="1" applyBorder="1" applyAlignment="1">
      <alignment horizontal="center" vertical="center"/>
    </xf>
    <xf numFmtId="0" fontId="30" fillId="0" borderId="64" xfId="0" applyFont="1" applyFill="1" applyBorder="1" applyAlignment="1">
      <alignment vertical="top" wrapText="1"/>
    </xf>
    <xf numFmtId="0" fontId="31" fillId="5" borderId="65" xfId="0" applyFont="1" applyFill="1" applyBorder="1" applyAlignment="1">
      <alignment horizontal="center" vertical="center" wrapText="1"/>
    </xf>
    <xf numFmtId="0" fontId="32" fillId="0" borderId="65" xfId="0" applyFont="1" applyBorder="1" applyAlignment="1">
      <alignment horizontal="center" vertical="center"/>
    </xf>
    <xf numFmtId="0" fontId="31" fillId="5" borderId="66" xfId="0" applyFont="1" applyFill="1" applyBorder="1" applyAlignment="1">
      <alignment horizontal="center" vertical="center" wrapText="1"/>
    </xf>
    <xf numFmtId="0" fontId="32" fillId="0" borderId="66" xfId="0" applyFont="1" applyBorder="1" applyAlignment="1">
      <alignment horizontal="center" vertical="center"/>
    </xf>
    <xf numFmtId="0" fontId="30" fillId="0" borderId="61" xfId="0" applyFont="1" applyFill="1" applyBorder="1" applyAlignment="1">
      <alignment vertical="top" wrapText="1"/>
    </xf>
    <xf numFmtId="0" fontId="31" fillId="5" borderId="67" xfId="0" applyFont="1" applyFill="1" applyBorder="1" applyAlignment="1">
      <alignment horizontal="center" vertical="center" wrapText="1"/>
    </xf>
    <xf numFmtId="0" fontId="32" fillId="0" borderId="67" xfId="0" applyFont="1" applyBorder="1" applyAlignment="1">
      <alignment horizontal="center" vertical="center"/>
    </xf>
    <xf numFmtId="0" fontId="31" fillId="5" borderId="68" xfId="0" applyFont="1" applyFill="1" applyBorder="1" applyAlignment="1">
      <alignment horizontal="center" vertical="center" wrapText="1"/>
    </xf>
    <xf numFmtId="0" fontId="32" fillId="0" borderId="68" xfId="0" applyFont="1" applyBorder="1" applyAlignment="1">
      <alignment horizontal="center" vertical="center"/>
    </xf>
    <xf numFmtId="0" fontId="31" fillId="5" borderId="69" xfId="0" applyFont="1" applyFill="1" applyBorder="1" applyAlignment="1">
      <alignment horizontal="center" vertical="center" wrapText="1"/>
    </xf>
    <xf numFmtId="0" fontId="32" fillId="0" borderId="69" xfId="0" applyFont="1" applyBorder="1" applyAlignment="1">
      <alignment horizontal="center" vertical="center"/>
    </xf>
    <xf numFmtId="0" fontId="30" fillId="0" borderId="65" xfId="0" applyFont="1" applyFill="1" applyBorder="1" applyAlignment="1">
      <alignment vertical="top" wrapText="1"/>
    </xf>
    <xf numFmtId="0" fontId="30" fillId="0" borderId="66" xfId="0" applyFont="1" applyFill="1" applyBorder="1" applyAlignment="1">
      <alignment vertical="top" wrapText="1"/>
    </xf>
    <xf numFmtId="0" fontId="30" fillId="0" borderId="70" xfId="0" applyFont="1" applyFill="1" applyBorder="1" applyAlignment="1">
      <alignment vertical="top" wrapText="1"/>
    </xf>
    <xf numFmtId="0" fontId="31" fillId="5" borderId="70" xfId="0" applyFont="1" applyFill="1" applyBorder="1" applyAlignment="1">
      <alignment horizontal="center" vertical="center" wrapText="1"/>
    </xf>
    <xf numFmtId="0" fontId="32" fillId="0" borderId="70" xfId="0" applyFont="1" applyBorder="1" applyAlignment="1">
      <alignment horizontal="center" vertical="center"/>
    </xf>
    <xf numFmtId="0" fontId="31" fillId="5" borderId="71" xfId="0" applyFont="1" applyFill="1" applyBorder="1" applyAlignment="1">
      <alignment horizontal="center" vertical="center" wrapText="1"/>
    </xf>
    <xf numFmtId="0" fontId="32" fillId="0" borderId="71" xfId="0" applyFont="1" applyBorder="1" applyAlignment="1">
      <alignment horizontal="center" vertical="center"/>
    </xf>
    <xf numFmtId="0" fontId="30" fillId="0" borderId="72" xfId="0" applyFont="1" applyFill="1" applyBorder="1" applyAlignment="1">
      <alignment vertical="top" wrapText="1"/>
    </xf>
    <xf numFmtId="0" fontId="31" fillId="5" borderId="73" xfId="0" applyFont="1" applyFill="1" applyBorder="1" applyAlignment="1">
      <alignment horizontal="center" vertical="center" wrapText="1"/>
    </xf>
    <xf numFmtId="0" fontId="32" fillId="0" borderId="73" xfId="0" applyFont="1" applyBorder="1" applyAlignment="1">
      <alignment horizontal="center" vertical="center"/>
    </xf>
    <xf numFmtId="0" fontId="30" fillId="0" borderId="67" xfId="0" applyFont="1" applyFill="1" applyBorder="1" applyAlignment="1">
      <alignment vertical="top" wrapText="1"/>
    </xf>
    <xf numFmtId="0" fontId="30" fillId="0" borderId="78" xfId="0" applyFont="1" applyFill="1" applyBorder="1" applyAlignment="1">
      <alignment vertical="top" wrapText="1"/>
    </xf>
    <xf numFmtId="0" fontId="31" fillId="5" borderId="78" xfId="0" applyFont="1" applyFill="1" applyBorder="1" applyAlignment="1">
      <alignment horizontal="center" vertical="center" wrapText="1"/>
    </xf>
    <xf numFmtId="0" fontId="32" fillId="0" borderId="78" xfId="0" applyFont="1" applyBorder="1" applyAlignment="1">
      <alignment horizontal="center" vertical="center"/>
    </xf>
    <xf numFmtId="0" fontId="24" fillId="0" borderId="24" xfId="0" applyFont="1" applyBorder="1" applyAlignment="1">
      <alignment vertical="center"/>
    </xf>
    <xf numFmtId="0" fontId="30" fillId="0" borderId="82" xfId="0" applyFont="1" applyFill="1" applyBorder="1" applyAlignment="1">
      <alignment vertical="top" wrapText="1"/>
    </xf>
    <xf numFmtId="0" fontId="31" fillId="5" borderId="82" xfId="0" applyFont="1" applyFill="1" applyBorder="1" applyAlignment="1">
      <alignment horizontal="center" vertical="center" wrapText="1"/>
    </xf>
    <xf numFmtId="0" fontId="32" fillId="0" borderId="82" xfId="0" applyFont="1" applyBorder="1" applyAlignment="1">
      <alignment horizontal="center" vertical="center"/>
    </xf>
    <xf numFmtId="0" fontId="30" fillId="0" borderId="85" xfId="0" applyFont="1" applyFill="1" applyBorder="1" applyAlignment="1">
      <alignment vertical="top" wrapText="1"/>
    </xf>
    <xf numFmtId="0" fontId="31" fillId="5" borderId="87" xfId="0" applyFont="1" applyFill="1" applyBorder="1" applyAlignment="1">
      <alignment horizontal="center" vertical="center" wrapText="1"/>
    </xf>
    <xf numFmtId="0" fontId="32" fillId="0" borderId="87" xfId="0" applyFont="1" applyBorder="1" applyAlignment="1">
      <alignment horizontal="center" vertical="center"/>
    </xf>
    <xf numFmtId="0" fontId="24" fillId="0" borderId="17" xfId="0" applyFont="1" applyBorder="1" applyAlignment="1">
      <alignment vertical="center"/>
    </xf>
    <xf numFmtId="0" fontId="24" fillId="0" borderId="18" xfId="0" applyFont="1" applyBorder="1" applyAlignment="1">
      <alignment vertical="center"/>
    </xf>
    <xf numFmtId="0" fontId="24" fillId="0" borderId="18" xfId="0" applyFont="1" applyBorder="1" applyAlignment="1">
      <alignment vertical="top"/>
    </xf>
    <xf numFmtId="0" fontId="24" fillId="0" borderId="19" xfId="0" applyFont="1" applyBorder="1" applyAlignment="1">
      <alignment vertical="center"/>
    </xf>
    <xf numFmtId="0" fontId="24" fillId="0" borderId="20" xfId="0" applyFont="1" applyBorder="1" applyAlignment="1">
      <alignment vertical="center"/>
    </xf>
    <xf numFmtId="0" fontId="24" fillId="0" borderId="21" xfId="0" applyFont="1" applyBorder="1" applyAlignment="1">
      <alignment vertical="center"/>
    </xf>
    <xf numFmtId="0" fontId="7" fillId="0" borderId="93" xfId="0" applyFont="1" applyFill="1" applyBorder="1" applyAlignment="1">
      <alignment horizontal="left" vertical="center" wrapText="1"/>
    </xf>
    <xf numFmtId="0" fontId="8" fillId="0" borderId="93" xfId="0" applyFont="1" applyBorder="1" applyAlignment="1">
      <alignment vertical="center"/>
    </xf>
    <xf numFmtId="0" fontId="3" fillId="0" borderId="93" xfId="0" applyFont="1" applyBorder="1" applyAlignment="1">
      <alignment vertical="center"/>
    </xf>
    <xf numFmtId="0" fontId="18" fillId="0" borderId="94" xfId="0" applyFont="1" applyFill="1" applyBorder="1" applyAlignment="1">
      <alignment horizontal="center" vertical="center" wrapText="1"/>
    </xf>
    <xf numFmtId="0" fontId="30" fillId="0" borderId="95" xfId="0" applyFont="1" applyFill="1" applyBorder="1" applyAlignment="1">
      <alignment vertical="top" wrapText="1"/>
    </xf>
    <xf numFmtId="0" fontId="30" fillId="0" borderId="96" xfId="0" applyFont="1" applyFill="1" applyBorder="1" applyAlignment="1">
      <alignment vertical="top" wrapText="1"/>
    </xf>
    <xf numFmtId="0" fontId="18" fillId="0" borderId="97" xfId="0" applyFont="1" applyFill="1" applyBorder="1" applyAlignment="1">
      <alignment horizontal="center" vertical="center" wrapText="1"/>
    </xf>
    <xf numFmtId="0" fontId="30" fillId="0" borderId="98" xfId="0" applyFont="1" applyFill="1" applyBorder="1" applyAlignment="1">
      <alignment vertical="top" wrapText="1"/>
    </xf>
    <xf numFmtId="0" fontId="18" fillId="0" borderId="99" xfId="0" applyFont="1" applyFill="1" applyBorder="1" applyAlignment="1">
      <alignment horizontal="center" vertical="center" wrapText="1"/>
    </xf>
    <xf numFmtId="0" fontId="7" fillId="0" borderId="100" xfId="0" applyFont="1" applyFill="1" applyBorder="1" applyAlignment="1">
      <alignment horizontal="left" vertical="center" wrapText="1"/>
    </xf>
    <xf numFmtId="0" fontId="8" fillId="0" borderId="100" xfId="0" applyFont="1" applyBorder="1" applyAlignment="1">
      <alignment vertical="center"/>
    </xf>
    <xf numFmtId="0" fontId="7" fillId="0" borderId="101" xfId="0" applyFont="1" applyFill="1" applyBorder="1" applyAlignment="1">
      <alignment horizontal="left" vertical="center" wrapText="1"/>
    </xf>
    <xf numFmtId="0" fontId="8" fillId="0" borderId="101" xfId="0" applyFont="1" applyBorder="1" applyAlignment="1">
      <alignment vertical="center"/>
    </xf>
    <xf numFmtId="0" fontId="30" fillId="0" borderId="102" xfId="0" applyFont="1" applyFill="1" applyBorder="1" applyAlignment="1">
      <alignment vertical="top" wrapText="1"/>
    </xf>
    <xf numFmtId="0" fontId="18" fillId="0" borderId="103" xfId="0" applyFont="1" applyFill="1" applyBorder="1" applyAlignment="1">
      <alignment horizontal="center" vertical="center" wrapText="1"/>
    </xf>
    <xf numFmtId="0" fontId="7" fillId="0" borderId="104" xfId="0" applyFont="1" applyFill="1" applyBorder="1" applyAlignment="1">
      <alignment horizontal="left" vertical="center" wrapText="1"/>
    </xf>
    <xf numFmtId="0" fontId="8" fillId="0" borderId="104" xfId="0" applyFont="1" applyBorder="1" applyAlignment="1">
      <alignment vertical="center"/>
    </xf>
    <xf numFmtId="0" fontId="8" fillId="0" borderId="105" xfId="0" applyFont="1" applyBorder="1" applyAlignment="1">
      <alignment vertical="center"/>
    </xf>
    <xf numFmtId="0" fontId="8" fillId="0" borderId="106" xfId="0" applyFont="1" applyBorder="1" applyAlignment="1">
      <alignment vertical="center"/>
    </xf>
    <xf numFmtId="0" fontId="30" fillId="0" borderId="107" xfId="0" applyFont="1" applyFill="1" applyBorder="1" applyAlignment="1">
      <alignment vertical="top" wrapText="1"/>
    </xf>
    <xf numFmtId="0" fontId="18" fillId="0" borderId="108" xfId="0" applyFont="1" applyFill="1" applyBorder="1" applyAlignment="1">
      <alignment horizontal="center" vertical="center" wrapText="1"/>
    </xf>
    <xf numFmtId="0" fontId="7" fillId="0" borderId="109" xfId="0" applyFont="1" applyFill="1" applyBorder="1" applyAlignment="1">
      <alignment horizontal="left" vertical="center" wrapText="1"/>
    </xf>
    <xf numFmtId="0" fontId="8" fillId="0" borderId="109" xfId="0" applyFont="1" applyBorder="1" applyAlignment="1">
      <alignment vertical="center"/>
    </xf>
    <xf numFmtId="0" fontId="8" fillId="0" borderId="110" xfId="0" applyFont="1" applyBorder="1" applyAlignment="1">
      <alignment vertical="center"/>
    </xf>
    <xf numFmtId="0" fontId="8" fillId="0" borderId="111" xfId="0" applyFont="1" applyBorder="1" applyAlignment="1">
      <alignment vertical="center"/>
    </xf>
    <xf numFmtId="0" fontId="8" fillId="0" borderId="112" xfId="0" applyFont="1" applyBorder="1" applyAlignment="1">
      <alignment vertical="center"/>
    </xf>
    <xf numFmtId="0" fontId="30" fillId="0" borderId="113" xfId="0" applyFont="1" applyFill="1" applyBorder="1" applyAlignment="1">
      <alignment vertical="top" wrapText="1"/>
    </xf>
    <xf numFmtId="0" fontId="18" fillId="0" borderId="114" xfId="0" applyFont="1" applyFill="1" applyBorder="1" applyAlignment="1">
      <alignment horizontal="center" vertical="center" wrapText="1"/>
    </xf>
    <xf numFmtId="0" fontId="7" fillId="0" borderId="115" xfId="0" applyFont="1" applyFill="1" applyBorder="1" applyAlignment="1">
      <alignment horizontal="left" vertical="center" wrapText="1"/>
    </xf>
    <xf numFmtId="0" fontId="8" fillId="0" borderId="115" xfId="0" applyFont="1" applyBorder="1" applyAlignment="1">
      <alignment vertical="center"/>
    </xf>
    <xf numFmtId="0" fontId="8" fillId="0" borderId="116" xfId="0" applyFont="1" applyBorder="1" applyAlignment="1">
      <alignment vertical="center"/>
    </xf>
    <xf numFmtId="0" fontId="30" fillId="0" borderId="117" xfId="0" applyFont="1" applyFill="1" applyBorder="1" applyAlignment="1">
      <alignment vertical="top" wrapText="1"/>
    </xf>
    <xf numFmtId="0" fontId="18" fillId="0" borderId="118" xfId="0" applyFont="1" applyFill="1" applyBorder="1" applyAlignment="1">
      <alignment horizontal="center" vertical="center" wrapText="1"/>
    </xf>
    <xf numFmtId="0" fontId="7" fillId="0" borderId="119" xfId="0" applyFont="1" applyFill="1" applyBorder="1" applyAlignment="1">
      <alignment horizontal="left" vertical="center" wrapText="1"/>
    </xf>
    <xf numFmtId="0" fontId="8" fillId="0" borderId="119" xfId="0" applyFont="1" applyBorder="1" applyAlignment="1">
      <alignment vertical="center"/>
    </xf>
    <xf numFmtId="0" fontId="8" fillId="0" borderId="120" xfId="0" applyFont="1" applyBorder="1" applyAlignment="1">
      <alignment vertical="center"/>
    </xf>
    <xf numFmtId="0" fontId="3" fillId="0" borderId="106" xfId="0" applyFont="1" applyBorder="1" applyAlignment="1">
      <alignment vertical="center"/>
    </xf>
    <xf numFmtId="0" fontId="3" fillId="0" borderId="109" xfId="0" applyFont="1" applyBorder="1" applyAlignment="1">
      <alignment vertical="center"/>
    </xf>
    <xf numFmtId="0" fontId="3" fillId="0" borderId="110" xfId="0" applyFont="1" applyBorder="1" applyAlignment="1">
      <alignment vertical="center"/>
    </xf>
    <xf numFmtId="0" fontId="3" fillId="0" borderId="100" xfId="0" applyFont="1" applyBorder="1" applyAlignment="1">
      <alignment vertical="center"/>
    </xf>
    <xf numFmtId="0" fontId="3" fillId="0" borderId="111" xfId="0" applyFont="1" applyBorder="1" applyAlignment="1">
      <alignment vertical="center"/>
    </xf>
    <xf numFmtId="0" fontId="3" fillId="0" borderId="101" xfId="0" applyFont="1" applyBorder="1" applyAlignment="1">
      <alignment vertical="center"/>
    </xf>
    <xf numFmtId="0" fontId="3" fillId="0" borderId="112" xfId="0" applyFont="1" applyBorder="1" applyAlignment="1">
      <alignment vertical="center"/>
    </xf>
    <xf numFmtId="0" fontId="21" fillId="0" borderId="104" xfId="0" applyFont="1" applyBorder="1" applyAlignment="1">
      <alignment horizontal="center" vertical="center"/>
    </xf>
    <xf numFmtId="0" fontId="3" fillId="0" borderId="104" xfId="0" applyFont="1" applyBorder="1" applyAlignment="1">
      <alignment vertical="center"/>
    </xf>
    <xf numFmtId="0" fontId="3" fillId="0" borderId="105" xfId="0" applyFont="1" applyBorder="1" applyAlignment="1">
      <alignment vertical="center"/>
    </xf>
    <xf numFmtId="0" fontId="29" fillId="5" borderId="0" xfId="0" applyFont="1" applyFill="1"/>
    <xf numFmtId="0" fontId="8" fillId="0" borderId="101" xfId="0" applyFont="1" applyBorder="1" applyAlignment="1">
      <alignment horizontal="justify" vertical="top" wrapText="1"/>
    </xf>
    <xf numFmtId="0" fontId="8" fillId="0" borderId="93" xfId="0" applyFont="1" applyBorder="1" applyAlignment="1">
      <alignment vertical="center" wrapText="1"/>
    </xf>
    <xf numFmtId="0" fontId="8" fillId="0" borderId="101" xfId="0" applyFont="1" applyBorder="1" applyAlignment="1">
      <alignment vertical="center" wrapText="1"/>
    </xf>
    <xf numFmtId="0" fontId="8" fillId="0" borderId="109" xfId="0" applyFont="1" applyBorder="1" applyAlignment="1">
      <alignment vertical="center" wrapText="1"/>
    </xf>
    <xf numFmtId="0" fontId="8" fillId="0" borderId="104" xfId="0" applyFont="1" applyBorder="1" applyAlignment="1">
      <alignment vertical="center" wrapText="1"/>
    </xf>
    <xf numFmtId="0" fontId="8" fillId="0" borderId="100" xfId="0" applyFont="1" applyBorder="1" applyAlignment="1">
      <alignment vertical="center" wrapText="1"/>
    </xf>
    <xf numFmtId="0" fontId="8" fillId="0" borderId="115" xfId="0" applyFont="1" applyBorder="1" applyAlignment="1">
      <alignment vertical="center" wrapText="1"/>
    </xf>
    <xf numFmtId="0" fontId="3" fillId="0" borderId="93" xfId="0" applyFont="1" applyBorder="1" applyAlignment="1">
      <alignment vertical="center" wrapText="1"/>
    </xf>
    <xf numFmtId="0" fontId="22" fillId="12" borderId="0" xfId="0" applyFont="1" applyFill="1" applyBorder="1" applyAlignment="1">
      <alignment horizontal="center" vertical="center"/>
    </xf>
    <xf numFmtId="49" fontId="41" fillId="4" borderId="0" xfId="2" applyNumberFormat="1" applyFont="1" applyFill="1" applyBorder="1" applyAlignment="1">
      <alignment horizontal="center" vertical="center"/>
    </xf>
    <xf numFmtId="0" fontId="21" fillId="0" borderId="0" xfId="0" applyFont="1" applyFill="1" applyBorder="1" applyAlignment="1">
      <alignment horizontal="center" vertical="center"/>
    </xf>
    <xf numFmtId="0" fontId="12" fillId="4" borderId="0" xfId="0" applyFont="1" applyFill="1" applyBorder="1" applyAlignment="1">
      <alignment horizontal="center" vertical="center"/>
    </xf>
    <xf numFmtId="0" fontId="13" fillId="0" borderId="0" xfId="0" applyFont="1" applyBorder="1" applyAlignment="1">
      <alignment vertical="top" wrapText="1"/>
    </xf>
    <xf numFmtId="0" fontId="3" fillId="0" borderId="0" xfId="0" applyFont="1" applyBorder="1" applyAlignment="1">
      <alignment vertical="center" wrapText="1"/>
    </xf>
    <xf numFmtId="0" fontId="3" fillId="0" borderId="0" xfId="0" applyFont="1" applyAlignment="1">
      <alignment vertical="center" wrapText="1"/>
    </xf>
    <xf numFmtId="0" fontId="3" fillId="0" borderId="0" xfId="0" applyFont="1" applyAlignment="1">
      <alignment wrapText="1"/>
    </xf>
    <xf numFmtId="0" fontId="3" fillId="0" borderId="0" xfId="0" applyFont="1" applyBorder="1" applyAlignment="1">
      <alignment vertical="top" wrapText="1"/>
    </xf>
    <xf numFmtId="0" fontId="3" fillId="0" borderId="0" xfId="0" applyFont="1" applyAlignment="1">
      <alignment vertical="top" wrapText="1"/>
    </xf>
    <xf numFmtId="165" fontId="37" fillId="0" borderId="55" xfId="0" applyNumberFormat="1" applyFont="1" applyBorder="1" applyAlignment="1">
      <alignment horizontal="center" vertical="center"/>
    </xf>
    <xf numFmtId="165" fontId="37" fillId="0" borderId="57" xfId="0" applyNumberFormat="1" applyFont="1" applyBorder="1" applyAlignment="1">
      <alignment horizontal="center" vertical="center"/>
    </xf>
    <xf numFmtId="165" fontId="37" fillId="0" borderId="80" xfId="0" applyNumberFormat="1" applyFont="1" applyBorder="1" applyAlignment="1">
      <alignment horizontal="center" vertical="center"/>
    </xf>
    <xf numFmtId="0" fontId="17" fillId="0" borderId="40" xfId="0" applyFont="1" applyBorder="1" applyAlignment="1">
      <alignment horizontal="center" vertical="center" wrapText="1"/>
    </xf>
    <xf numFmtId="0" fontId="17" fillId="0" borderId="47" xfId="0" applyFont="1" applyBorder="1" applyAlignment="1">
      <alignment horizontal="center" vertical="center" wrapText="1"/>
    </xf>
    <xf numFmtId="0" fontId="17" fillId="0" borderId="79" xfId="0" applyFont="1" applyBorder="1" applyAlignment="1">
      <alignment horizontal="center" vertical="center" wrapText="1"/>
    </xf>
    <xf numFmtId="0" fontId="40" fillId="0" borderId="88" xfId="0" applyFont="1" applyBorder="1" applyAlignment="1">
      <alignment horizontal="center" vertical="center" wrapText="1"/>
    </xf>
    <xf numFmtId="0" fontId="40" fillId="0" borderId="48" xfId="0" applyFont="1" applyBorder="1" applyAlignment="1">
      <alignment horizontal="center" vertical="center" wrapText="1"/>
    </xf>
    <xf numFmtId="0" fontId="40" fillId="0" borderId="81" xfId="0" applyFont="1" applyBorder="1" applyAlignment="1">
      <alignment horizontal="center" vertical="center" wrapText="1"/>
    </xf>
    <xf numFmtId="165" fontId="38" fillId="0" borderId="88" xfId="0" applyNumberFormat="1" applyFont="1" applyBorder="1" applyAlignment="1">
      <alignment horizontal="center" vertical="center"/>
    </xf>
    <xf numFmtId="165" fontId="38" fillId="0" borderId="48" xfId="0" applyNumberFormat="1" applyFont="1" applyBorder="1" applyAlignment="1">
      <alignment horizontal="center" vertical="center"/>
    </xf>
    <xf numFmtId="165" fontId="38" fillId="0" borderId="81" xfId="0" applyNumberFormat="1" applyFont="1" applyBorder="1" applyAlignment="1">
      <alignment horizontal="center" vertical="center"/>
    </xf>
    <xf numFmtId="165" fontId="37" fillId="0" borderId="74" xfId="0" applyNumberFormat="1" applyFont="1" applyBorder="1" applyAlignment="1">
      <alignment horizontal="center" vertical="center"/>
    </xf>
    <xf numFmtId="165" fontId="37" fillId="0" borderId="75" xfId="0" applyNumberFormat="1" applyFont="1" applyBorder="1" applyAlignment="1">
      <alignment horizontal="center" vertical="center"/>
    </xf>
    <xf numFmtId="165" fontId="37" fillId="0" borderId="76" xfId="0" applyNumberFormat="1" applyFont="1" applyBorder="1" applyAlignment="1">
      <alignment horizontal="center" vertical="center"/>
    </xf>
    <xf numFmtId="165" fontId="37" fillId="0" borderId="56" xfId="0" applyNumberFormat="1" applyFont="1" applyBorder="1" applyAlignment="1">
      <alignment horizontal="center" vertical="center"/>
    </xf>
    <xf numFmtId="0" fontId="17" fillId="0" borderId="41" xfId="0" applyFont="1" applyBorder="1" applyAlignment="1">
      <alignment horizontal="center" vertical="center" wrapText="1"/>
    </xf>
    <xf numFmtId="0" fontId="17" fillId="0" borderId="37" xfId="0" applyFont="1" applyBorder="1" applyAlignment="1">
      <alignment horizontal="center" vertical="center" wrapText="1"/>
    </xf>
    <xf numFmtId="0" fontId="17" fillId="0" borderId="38" xfId="0" applyFont="1" applyBorder="1" applyAlignment="1">
      <alignment horizontal="center" vertical="center" wrapText="1"/>
    </xf>
    <xf numFmtId="0" fontId="17" fillId="0" borderId="39" xfId="0" applyFont="1" applyBorder="1" applyAlignment="1">
      <alignment horizontal="center" vertical="center" wrapText="1"/>
    </xf>
    <xf numFmtId="0" fontId="17" fillId="0" borderId="83" xfId="0" applyFont="1" applyBorder="1" applyAlignment="1">
      <alignment horizontal="center" vertical="center" wrapText="1"/>
    </xf>
    <xf numFmtId="165" fontId="37" fillId="0" borderId="84" xfId="0" applyNumberFormat="1" applyFont="1" applyBorder="1" applyAlignment="1">
      <alignment horizontal="center" vertical="center"/>
    </xf>
    <xf numFmtId="0" fontId="17" fillId="0" borderId="46" xfId="0" applyFont="1" applyBorder="1" applyAlignment="1">
      <alignment horizontal="center" vertical="center" wrapText="1"/>
    </xf>
    <xf numFmtId="165" fontId="37" fillId="0" borderId="86" xfId="0" applyNumberFormat="1" applyFont="1" applyBorder="1" applyAlignment="1">
      <alignment horizontal="center" vertical="center"/>
    </xf>
    <xf numFmtId="0" fontId="40" fillId="0" borderId="46" xfId="0" applyFont="1" applyBorder="1" applyAlignment="1">
      <alignment horizontal="center" vertical="center" wrapText="1"/>
    </xf>
    <xf numFmtId="0" fontId="40" fillId="0" borderId="47" xfId="0" applyFont="1" applyBorder="1" applyAlignment="1">
      <alignment horizontal="center" vertical="center" wrapText="1"/>
    </xf>
    <xf numFmtId="0" fontId="40" fillId="0" borderId="83" xfId="0" applyFont="1" applyBorder="1" applyAlignment="1">
      <alignment horizontal="center" vertical="center" wrapText="1"/>
    </xf>
    <xf numFmtId="165" fontId="38" fillId="0" borderId="46" xfId="0" applyNumberFormat="1" applyFont="1" applyBorder="1" applyAlignment="1">
      <alignment horizontal="center" vertical="center"/>
    </xf>
    <xf numFmtId="165" fontId="38" fillId="0" borderId="47" xfId="0" applyNumberFormat="1" applyFont="1" applyBorder="1" applyAlignment="1">
      <alignment horizontal="center" vertical="center"/>
    </xf>
    <xf numFmtId="165" fontId="38" fillId="0" borderId="83" xfId="0" applyNumberFormat="1" applyFont="1" applyBorder="1" applyAlignment="1">
      <alignment horizontal="center" vertical="center"/>
    </xf>
    <xf numFmtId="165" fontId="29" fillId="0" borderId="74" xfId="0" applyNumberFormat="1" applyFont="1" applyBorder="1" applyAlignment="1">
      <alignment horizontal="center" vertical="center" wrapText="1"/>
    </xf>
    <xf numFmtId="165" fontId="29" fillId="0" borderId="75" xfId="0" applyNumberFormat="1" applyFont="1" applyBorder="1" applyAlignment="1">
      <alignment horizontal="center" vertical="center" wrapText="1"/>
    </xf>
    <xf numFmtId="165" fontId="29" fillId="0" borderId="76" xfId="0" applyNumberFormat="1" applyFont="1" applyBorder="1" applyAlignment="1">
      <alignment horizontal="center" vertical="center" wrapText="1"/>
    </xf>
    <xf numFmtId="165" fontId="12" fillId="0" borderId="46" xfId="0" applyNumberFormat="1" applyFont="1" applyBorder="1" applyAlignment="1">
      <alignment horizontal="center" vertical="center" wrapText="1"/>
    </xf>
    <xf numFmtId="165" fontId="12" fillId="0" borderId="47" xfId="0" applyNumberFormat="1" applyFont="1" applyBorder="1" applyAlignment="1">
      <alignment horizontal="center" vertical="center" wrapText="1"/>
    </xf>
    <xf numFmtId="165" fontId="12" fillId="0" borderId="83" xfId="0" applyNumberFormat="1" applyFont="1" applyBorder="1" applyAlignment="1">
      <alignment horizontal="center" vertical="center" wrapText="1"/>
    </xf>
    <xf numFmtId="0" fontId="40" fillId="0" borderId="46" xfId="0" applyFont="1" applyFill="1" applyBorder="1" applyAlignment="1">
      <alignment horizontal="center" vertical="center" wrapText="1"/>
    </xf>
    <xf numFmtId="0" fontId="40" fillId="0" borderId="47" xfId="0" applyFont="1" applyFill="1" applyBorder="1" applyAlignment="1">
      <alignment horizontal="center" vertical="center" wrapText="1"/>
    </xf>
    <xf numFmtId="0" fontId="40" fillId="0" borderId="83" xfId="0" applyFont="1" applyFill="1" applyBorder="1" applyAlignment="1">
      <alignment horizontal="center" vertical="center" wrapText="1"/>
    </xf>
    <xf numFmtId="165" fontId="29" fillId="0" borderId="55" xfId="0" applyNumberFormat="1" applyFont="1" applyBorder="1" applyAlignment="1">
      <alignment horizontal="center" vertical="center" wrapText="1"/>
    </xf>
    <xf numFmtId="165" fontId="29" fillId="0" borderId="57" xfId="0" applyNumberFormat="1" applyFont="1" applyBorder="1" applyAlignment="1">
      <alignment horizontal="center" vertical="center" wrapText="1"/>
    </xf>
    <xf numFmtId="165" fontId="29" fillId="0" borderId="84" xfId="0" applyNumberFormat="1" applyFont="1" applyBorder="1" applyAlignment="1">
      <alignment horizontal="center" vertical="center" wrapText="1"/>
    </xf>
    <xf numFmtId="165" fontId="29" fillId="0" borderId="86" xfId="0" applyNumberFormat="1" applyFont="1" applyBorder="1" applyAlignment="1">
      <alignment horizontal="center" vertical="center" wrapText="1"/>
    </xf>
    <xf numFmtId="165" fontId="29" fillId="0" borderId="56" xfId="0" applyNumberFormat="1" applyFont="1" applyBorder="1" applyAlignment="1">
      <alignment horizontal="center" vertical="center" wrapText="1"/>
    </xf>
    <xf numFmtId="0" fontId="17" fillId="0" borderId="44" xfId="0" applyFont="1" applyBorder="1" applyAlignment="1">
      <alignment horizontal="center" vertical="center" wrapText="1"/>
    </xf>
    <xf numFmtId="165" fontId="29" fillId="0" borderId="77" xfId="0" applyNumberFormat="1" applyFont="1" applyBorder="1" applyAlignment="1">
      <alignment horizontal="center" vertical="center" wrapText="1"/>
    </xf>
    <xf numFmtId="0" fontId="17" fillId="0" borderId="43"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45" xfId="0" applyFont="1" applyBorder="1" applyAlignment="1">
      <alignment horizontal="center" vertical="center" wrapText="1"/>
    </xf>
    <xf numFmtId="165" fontId="29" fillId="0" borderId="49" xfId="0" applyNumberFormat="1" applyFont="1" applyBorder="1" applyAlignment="1">
      <alignment horizontal="center" vertical="center" wrapText="1"/>
    </xf>
    <xf numFmtId="165" fontId="29" fillId="0" borderId="50" xfId="0" applyNumberFormat="1" applyFont="1" applyBorder="1" applyAlignment="1">
      <alignment horizontal="center" vertical="center" wrapText="1"/>
    </xf>
    <xf numFmtId="165" fontId="29" fillId="0" borderId="54" xfId="0" applyNumberFormat="1" applyFont="1" applyBorder="1" applyAlignment="1">
      <alignment horizontal="center" vertical="center" wrapText="1"/>
    </xf>
    <xf numFmtId="0" fontId="17" fillId="0" borderId="74" xfId="0" applyFont="1" applyBorder="1" applyAlignment="1">
      <alignment horizontal="center" vertical="center" wrapText="1"/>
    </xf>
    <xf numFmtId="0" fontId="17" fillId="0" borderId="75" xfId="0" applyFont="1" applyBorder="1" applyAlignment="1">
      <alignment horizontal="center" vertical="center" wrapText="1"/>
    </xf>
    <xf numFmtId="0" fontId="17" fillId="0" borderId="89" xfId="0" applyFont="1" applyBorder="1" applyAlignment="1">
      <alignment horizontal="center" vertical="center" wrapText="1"/>
    </xf>
    <xf numFmtId="165" fontId="29" fillId="0" borderId="90" xfId="0" applyNumberFormat="1" applyFont="1" applyBorder="1" applyAlignment="1">
      <alignment horizontal="center" vertical="center" wrapText="1"/>
    </xf>
    <xf numFmtId="165" fontId="29" fillId="0" borderId="91" xfId="0" applyNumberFormat="1" applyFont="1" applyBorder="1" applyAlignment="1">
      <alignment horizontal="center" vertical="center" wrapText="1"/>
    </xf>
    <xf numFmtId="165" fontId="29" fillId="0" borderId="92" xfId="0" applyNumberFormat="1" applyFont="1" applyBorder="1" applyAlignment="1">
      <alignment horizontal="center" vertical="center" wrapText="1"/>
    </xf>
    <xf numFmtId="0" fontId="9" fillId="12" borderId="0" xfId="0" applyFont="1" applyFill="1" applyBorder="1" applyAlignment="1">
      <alignment horizontal="center" vertical="center"/>
    </xf>
    <xf numFmtId="0" fontId="27" fillId="0" borderId="25" xfId="0" applyFont="1" applyBorder="1" applyAlignment="1">
      <alignment horizontal="center" vertical="center"/>
    </xf>
    <xf numFmtId="0" fontId="27" fillId="0" borderId="26" xfId="0" applyFont="1" applyBorder="1" applyAlignment="1">
      <alignment horizontal="center" vertical="center"/>
    </xf>
    <xf numFmtId="0" fontId="27" fillId="0" borderId="27" xfId="0" applyFont="1" applyBorder="1" applyAlignment="1">
      <alignment horizontal="center" vertical="center"/>
    </xf>
    <xf numFmtId="0" fontId="28" fillId="5" borderId="11" xfId="0" applyFont="1" applyFill="1" applyBorder="1" applyAlignment="1">
      <alignment horizontal="center" vertical="center"/>
    </xf>
    <xf numFmtId="0" fontId="28" fillId="5" borderId="12" xfId="0" applyFont="1" applyFill="1" applyBorder="1" applyAlignment="1">
      <alignment horizontal="center" vertical="center"/>
    </xf>
    <xf numFmtId="165" fontId="27" fillId="0" borderId="11" xfId="0" applyNumberFormat="1" applyFont="1" applyBorder="1" applyAlignment="1">
      <alignment horizontal="center" vertical="center"/>
    </xf>
    <xf numFmtId="165" fontId="27" fillId="0" borderId="12" xfId="0" applyNumberFormat="1" applyFont="1" applyBorder="1" applyAlignment="1">
      <alignment horizontal="center" vertical="center"/>
    </xf>
    <xf numFmtId="165" fontId="27" fillId="0" borderId="13" xfId="0" applyNumberFormat="1" applyFont="1" applyBorder="1" applyAlignment="1">
      <alignment horizontal="center" vertical="center"/>
    </xf>
    <xf numFmtId="0" fontId="35" fillId="13" borderId="131" xfId="0" applyFont="1" applyFill="1" applyBorder="1" applyAlignment="1">
      <alignment horizontal="center" vertical="center" wrapText="1"/>
    </xf>
    <xf numFmtId="0" fontId="35" fillId="13" borderId="134" xfId="0" applyFont="1" applyFill="1" applyBorder="1" applyAlignment="1">
      <alignment horizontal="center" vertical="center" wrapText="1"/>
    </xf>
    <xf numFmtId="0" fontId="2" fillId="13" borderId="132" xfId="0" applyFont="1" applyFill="1" applyBorder="1" applyAlignment="1">
      <alignment horizontal="center" vertical="center" wrapText="1"/>
    </xf>
    <xf numFmtId="0" fontId="2" fillId="13" borderId="135" xfId="0" applyFont="1" applyFill="1" applyBorder="1" applyAlignment="1">
      <alignment horizontal="center" vertical="center" wrapText="1"/>
    </xf>
    <xf numFmtId="0" fontId="35" fillId="13" borderId="130" xfId="0" applyFont="1" applyFill="1" applyBorder="1" applyAlignment="1">
      <alignment horizontal="center" vertical="center" wrapText="1"/>
    </xf>
    <xf numFmtId="0" fontId="36" fillId="13" borderId="133" xfId="0" applyFont="1" applyFill="1" applyBorder="1" applyAlignment="1">
      <alignment horizontal="center" vertical="center" wrapText="1"/>
    </xf>
    <xf numFmtId="0" fontId="36" fillId="13" borderId="134" xfId="0" applyFont="1" applyFill="1" applyBorder="1" applyAlignment="1">
      <alignment horizontal="center" vertical="center" wrapText="1"/>
    </xf>
    <xf numFmtId="0" fontId="27" fillId="0" borderId="25" xfId="0" applyFont="1" applyFill="1" applyBorder="1" applyAlignment="1">
      <alignment horizontal="center" vertical="center"/>
    </xf>
    <xf numFmtId="0" fontId="24" fillId="0" borderId="26" xfId="0" applyFont="1" applyBorder="1" applyAlignment="1">
      <alignment horizontal="center" vertical="center"/>
    </xf>
    <xf numFmtId="0" fontId="40" fillId="0" borderId="10" xfId="0" applyFont="1" applyFill="1" applyBorder="1" applyAlignment="1">
      <alignment horizontal="center" vertical="center" wrapText="1"/>
    </xf>
    <xf numFmtId="0" fontId="40" fillId="0" borderId="15" xfId="0" applyFont="1" applyFill="1" applyBorder="1" applyAlignment="1">
      <alignment horizontal="center" vertical="center" wrapText="1"/>
    </xf>
    <xf numFmtId="165" fontId="12" fillId="0" borderId="10" xfId="0" applyNumberFormat="1" applyFont="1" applyBorder="1" applyAlignment="1">
      <alignment horizontal="center" vertical="center" wrapText="1"/>
    </xf>
    <xf numFmtId="165" fontId="12" fillId="0" borderId="15" xfId="0" applyNumberFormat="1" applyFont="1" applyBorder="1" applyAlignment="1">
      <alignment horizontal="center" vertical="center" wrapText="1"/>
    </xf>
    <xf numFmtId="0" fontId="17" fillId="0" borderId="16" xfId="0" applyFont="1" applyBorder="1" applyAlignment="1">
      <alignment horizontal="center" vertical="center" wrapText="1"/>
    </xf>
    <xf numFmtId="165" fontId="29" fillId="0" borderId="53" xfId="0" applyNumberFormat="1" applyFont="1" applyBorder="1" applyAlignment="1">
      <alignment horizontal="center" vertical="center" wrapText="1"/>
    </xf>
    <xf numFmtId="0" fontId="17" fillId="0" borderId="28" xfId="0" applyFont="1" applyBorder="1" applyAlignment="1">
      <alignment horizontal="center" vertical="center" wrapText="1"/>
    </xf>
    <xf numFmtId="0" fontId="17" fillId="0" borderId="14" xfId="0" applyFont="1" applyBorder="1" applyAlignment="1">
      <alignment horizontal="center" vertical="center" wrapText="1"/>
    </xf>
    <xf numFmtId="165" fontId="29" fillId="0" borderId="52" xfId="0" applyNumberFormat="1" applyFont="1" applyBorder="1" applyAlignment="1">
      <alignment horizontal="center" vertical="center" wrapText="1"/>
    </xf>
    <xf numFmtId="165" fontId="29" fillId="0" borderId="51" xfId="0" applyNumberFormat="1" applyFont="1" applyBorder="1" applyAlignment="1">
      <alignment horizontal="center" vertical="center" wrapText="1"/>
    </xf>
    <xf numFmtId="165" fontId="29" fillId="9" borderId="50" xfId="0" applyNumberFormat="1" applyFont="1" applyFill="1" applyBorder="1" applyAlignment="1">
      <alignment horizontal="center" vertical="center" wrapText="1"/>
    </xf>
    <xf numFmtId="0" fontId="21" fillId="0" borderId="0" xfId="0" applyFont="1" applyAlignment="1">
      <alignment horizontal="center"/>
    </xf>
    <xf numFmtId="0" fontId="39" fillId="0" borderId="0" xfId="0" applyFont="1" applyBorder="1" applyAlignment="1">
      <alignment horizontal="center"/>
    </xf>
    <xf numFmtId="0" fontId="3" fillId="0" borderId="0" xfId="0" applyFont="1" applyBorder="1" applyAlignment="1">
      <alignment horizontal="center"/>
    </xf>
    <xf numFmtId="0" fontId="17" fillId="0" borderId="55" xfId="0" applyFont="1" applyBorder="1" applyAlignment="1">
      <alignment horizontal="center" vertical="center" wrapText="1"/>
    </xf>
    <xf numFmtId="0" fontId="17" fillId="0" borderId="57" xfId="0" applyFont="1" applyBorder="1" applyAlignment="1">
      <alignment horizontal="center" vertical="center" wrapText="1"/>
    </xf>
    <xf numFmtId="0" fontId="17" fillId="0" borderId="56" xfId="0" applyFont="1" applyBorder="1" applyAlignment="1">
      <alignment horizontal="center" vertical="center" wrapText="1"/>
    </xf>
    <xf numFmtId="0" fontId="17" fillId="0" borderId="76" xfId="0" applyFont="1" applyBorder="1" applyAlignment="1">
      <alignment horizontal="center" vertical="center" wrapText="1"/>
    </xf>
    <xf numFmtId="0" fontId="17" fillId="0" borderId="80" xfId="0" applyFont="1" applyBorder="1" applyAlignment="1">
      <alignment horizontal="center" vertical="center" wrapText="1"/>
    </xf>
    <xf numFmtId="0" fontId="17" fillId="0" borderId="84" xfId="0" applyFont="1" applyBorder="1" applyAlignment="1">
      <alignment horizontal="center" vertical="center" wrapText="1"/>
    </xf>
    <xf numFmtId="0" fontId="17" fillId="0" borderId="86" xfId="0" applyFont="1" applyBorder="1" applyAlignment="1">
      <alignment horizontal="center" vertical="center" wrapText="1"/>
    </xf>
    <xf numFmtId="0" fontId="10" fillId="0" borderId="20" xfId="0" applyFont="1" applyFill="1" applyBorder="1" applyAlignment="1">
      <alignment horizontal="center" vertical="center" wrapText="1"/>
    </xf>
    <xf numFmtId="0" fontId="2" fillId="13" borderId="126" xfId="0" applyFont="1" applyFill="1" applyBorder="1" applyAlignment="1">
      <alignment horizontal="center" vertical="center" wrapText="1"/>
    </xf>
    <xf numFmtId="0" fontId="2" fillId="13" borderId="128" xfId="0" applyFont="1" applyFill="1" applyBorder="1" applyAlignment="1">
      <alignment horizontal="center" vertical="center" wrapText="1"/>
    </xf>
    <xf numFmtId="0" fontId="2" fillId="13" borderId="127" xfId="0" applyFont="1" applyFill="1" applyBorder="1" applyAlignment="1">
      <alignment horizontal="center" vertical="center" wrapText="1"/>
    </xf>
    <xf numFmtId="0" fontId="2" fillId="13" borderId="129" xfId="0" applyFont="1" applyFill="1" applyBorder="1" applyAlignment="1">
      <alignment horizontal="center" vertical="center" wrapText="1"/>
    </xf>
    <xf numFmtId="0" fontId="2" fillId="14" borderId="125" xfId="0" applyFont="1" applyFill="1" applyBorder="1" applyAlignment="1">
      <alignment horizontal="center" vertical="center" wrapText="1"/>
    </xf>
    <xf numFmtId="0" fontId="2" fillId="14" borderId="139" xfId="0" applyFont="1" applyFill="1" applyBorder="1" applyAlignment="1">
      <alignment horizontal="center" vertical="center" wrapText="1"/>
    </xf>
    <xf numFmtId="0" fontId="2" fillId="14" borderId="136" xfId="0" applyFont="1" applyFill="1" applyBorder="1" applyAlignment="1">
      <alignment horizontal="center" vertical="center" wrapText="1"/>
    </xf>
    <xf numFmtId="0" fontId="2" fillId="14" borderId="137" xfId="0" applyFont="1" applyFill="1" applyBorder="1" applyAlignment="1">
      <alignment horizontal="center" vertical="center" wrapText="1"/>
    </xf>
    <xf numFmtId="0" fontId="2" fillId="14" borderId="123" xfId="0" applyFont="1" applyFill="1" applyBorder="1" applyAlignment="1">
      <alignment horizontal="center" vertical="center" wrapText="1"/>
    </xf>
    <xf numFmtId="0" fontId="2" fillId="14" borderId="138" xfId="0" applyFont="1" applyFill="1" applyBorder="1" applyAlignment="1">
      <alignment horizontal="center" vertical="center" wrapText="1"/>
    </xf>
    <xf numFmtId="0" fontId="2" fillId="6" borderId="124" xfId="0" applyFont="1" applyFill="1" applyBorder="1" applyAlignment="1">
      <alignment horizontal="center" vertical="center" wrapText="1"/>
    </xf>
    <xf numFmtId="0" fontId="2" fillId="6" borderId="36" xfId="0" applyFont="1" applyFill="1" applyBorder="1" applyAlignment="1">
      <alignment horizontal="center" vertical="center" wrapText="1"/>
    </xf>
    <xf numFmtId="0" fontId="2" fillId="6" borderId="123" xfId="0" applyFont="1" applyFill="1" applyBorder="1" applyAlignment="1">
      <alignment horizontal="center" vertical="center" wrapText="1"/>
    </xf>
    <xf numFmtId="0" fontId="2" fillId="6" borderId="35" xfId="0" applyFont="1" applyFill="1" applyBorder="1" applyAlignment="1">
      <alignment horizontal="center" vertical="center" wrapText="1"/>
    </xf>
    <xf numFmtId="0" fontId="34" fillId="0" borderId="43" xfId="0" applyFont="1" applyFill="1" applyBorder="1" applyAlignment="1">
      <alignment horizontal="center" vertical="center" wrapText="1"/>
    </xf>
    <xf numFmtId="0" fontId="34" fillId="0" borderId="10" xfId="0" applyFont="1" applyFill="1" applyBorder="1" applyAlignment="1">
      <alignment horizontal="center" vertical="center" wrapText="1"/>
    </xf>
    <xf numFmtId="0" fontId="34" fillId="0" borderId="15" xfId="0" applyFont="1" applyFill="1" applyBorder="1" applyAlignment="1">
      <alignment horizontal="center" vertical="center" wrapText="1"/>
    </xf>
    <xf numFmtId="0" fontId="34" fillId="0" borderId="121" xfId="0" applyFont="1" applyBorder="1" applyAlignment="1">
      <alignment horizontal="center" vertical="center" wrapText="1"/>
    </xf>
    <xf numFmtId="0" fontId="34" fillId="0" borderId="48" xfId="0" applyFont="1" applyBorder="1" applyAlignment="1">
      <alignment horizontal="center" vertical="center" wrapText="1"/>
    </xf>
    <xf numFmtId="0" fontId="34" fillId="0" borderId="81" xfId="0" applyFont="1" applyBorder="1" applyAlignment="1">
      <alignment horizontal="center" vertical="center" wrapText="1"/>
    </xf>
    <xf numFmtId="0" fontId="17" fillId="0" borderId="49" xfId="0" applyFont="1" applyBorder="1" applyAlignment="1">
      <alignment horizontal="center" vertical="center" wrapText="1"/>
    </xf>
    <xf numFmtId="0" fontId="17" fillId="0" borderId="50" xfId="0" applyFont="1" applyBorder="1" applyAlignment="1">
      <alignment horizontal="center" vertical="center" wrapText="1"/>
    </xf>
    <xf numFmtId="0" fontId="17" fillId="0" borderId="52" xfId="0" applyFont="1" applyBorder="1" applyAlignment="1">
      <alignment horizontal="center" vertical="center" wrapText="1"/>
    </xf>
    <xf numFmtId="0" fontId="17" fillId="0" borderId="51" xfId="0" applyFont="1" applyBorder="1" applyAlignment="1">
      <alignment horizontal="center" vertical="center" wrapText="1"/>
    </xf>
    <xf numFmtId="0" fontId="17" fillId="0" borderId="122" xfId="0" applyFont="1" applyBorder="1" applyAlignment="1">
      <alignment horizontal="center" vertical="center" wrapText="1"/>
    </xf>
    <xf numFmtId="0" fontId="17" fillId="0" borderId="77" xfId="0" applyFont="1" applyBorder="1" applyAlignment="1">
      <alignment horizontal="center" vertical="center" wrapText="1"/>
    </xf>
    <xf numFmtId="0" fontId="34" fillId="0" borderId="46" xfId="0" applyFont="1" applyFill="1" applyBorder="1" applyAlignment="1">
      <alignment horizontal="center" vertical="center" wrapText="1"/>
    </xf>
    <xf numFmtId="0" fontId="34" fillId="0" borderId="47" xfId="0" applyFont="1" applyFill="1" applyBorder="1" applyAlignment="1">
      <alignment horizontal="center" vertical="center" wrapText="1"/>
    </xf>
    <xf numFmtId="0" fontId="34" fillId="0" borderId="83" xfId="0" applyFont="1" applyFill="1" applyBorder="1" applyAlignment="1">
      <alignment horizontal="center" vertical="center" wrapText="1"/>
    </xf>
    <xf numFmtId="0" fontId="34" fillId="0" borderId="40" xfId="0" applyFont="1" applyBorder="1" applyAlignment="1">
      <alignment horizontal="center" vertical="center" wrapText="1"/>
    </xf>
    <xf numFmtId="0" fontId="34" fillId="0" borderId="47" xfId="0" applyFont="1" applyBorder="1" applyAlignment="1">
      <alignment horizontal="center" vertical="center" wrapText="1"/>
    </xf>
    <xf numFmtId="0" fontId="34" fillId="0" borderId="41" xfId="0" applyFont="1" applyBorder="1" applyAlignment="1">
      <alignment horizontal="center" vertical="center" wrapText="1"/>
    </xf>
    <xf numFmtId="0" fontId="34" fillId="0" borderId="46" xfId="0" applyFont="1" applyBorder="1" applyAlignment="1">
      <alignment horizontal="center" vertical="center" wrapText="1"/>
    </xf>
    <xf numFmtId="0" fontId="34" fillId="0" borderId="83" xfId="0" applyFont="1" applyBorder="1" applyAlignment="1">
      <alignment horizontal="center" vertical="center" wrapText="1"/>
    </xf>
    <xf numFmtId="0" fontId="17" fillId="0" borderId="53" xfId="0" applyFont="1" applyBorder="1" applyAlignment="1">
      <alignment horizontal="center" vertical="center" wrapText="1"/>
    </xf>
  </cellXfs>
  <cellStyles count="3">
    <cellStyle name="Hipervínculo" xfId="2" builtinId="8"/>
    <cellStyle name="Millares [0]" xfId="1" builtinId="6"/>
    <cellStyle name="Normal" xfId="0" builtinId="0"/>
  </cellStyles>
  <dxfs count="380">
    <dxf>
      <font>
        <b/>
        <i val="0"/>
        <color theme="0"/>
      </font>
      <fill>
        <patternFill>
          <bgColor rgb="FF8E0000"/>
        </patternFill>
      </fill>
    </dxf>
    <dxf>
      <font>
        <b/>
        <i val="0"/>
        <color theme="0"/>
      </font>
      <fill>
        <patternFill>
          <bgColor rgb="FFFF6600"/>
        </patternFill>
      </fill>
    </dxf>
    <dxf>
      <font>
        <b/>
        <i val="0"/>
        <color theme="0"/>
      </font>
      <fill>
        <patternFill>
          <bgColor rgb="FFFF00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s>
  <tableStyles count="0" defaultTableStyle="TableStyleMedium2" defaultPivotStyle="PivotStyleLight16"/>
  <colors>
    <mruColors>
      <color rgb="FF8E0000"/>
      <color rgb="FFF57B17"/>
      <color rgb="FFFF6600"/>
      <color rgb="FFD60000"/>
      <color rgb="FF009900"/>
      <color rgb="FFBEE395"/>
      <color rgb="FF008000"/>
      <color rgb="FFFACA00"/>
      <color rgb="FFFFFF66"/>
      <color rgb="FFDE5A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Gráficas!$K$33</c:f>
              <c:strCache>
                <c:ptCount val="1"/>
                <c:pt idx="0">
                  <c:v>Rangos</c:v>
                </c:pt>
              </c:strCache>
            </c:strRef>
          </c:tx>
          <c:spPr>
            <a:gradFill>
              <a:gsLst>
                <a:gs pos="0">
                  <a:srgbClr val="009900"/>
                </a:gs>
                <a:gs pos="78000">
                  <a:srgbClr val="FF0000"/>
                </a:gs>
                <a:gs pos="23000">
                  <a:srgbClr val="FFFF00"/>
                </a:gs>
                <a:gs pos="34000">
                  <a:srgbClr val="FFFF00"/>
                </a:gs>
                <a:gs pos="58000">
                  <a:srgbClr val="FF6600"/>
                </a:gs>
                <a:gs pos="100000">
                  <a:srgbClr val="C00000"/>
                </a:gs>
              </a:gsLst>
              <a:lin ang="5400000" scaled="0"/>
            </a:gradFill>
            <a:ln>
              <a:noFill/>
            </a:ln>
            <a:effectLst/>
          </c:spPr>
          <c:invertIfNegative val="0"/>
          <c:cat>
            <c:strRef>
              <c:f>Gráficas!$J$34:$J$38</c:f>
              <c:strCache>
                <c:ptCount val="5"/>
                <c:pt idx="0">
                  <c:v>Ambiente de Control</c:v>
                </c:pt>
                <c:pt idx="1">
                  <c:v>Gestión de los riesgos institucionales</c:v>
                </c:pt>
                <c:pt idx="2">
                  <c:v>Actividades de Control </c:v>
                </c:pt>
                <c:pt idx="3">
                  <c:v>Información y Comunicación</c:v>
                </c:pt>
                <c:pt idx="4">
                  <c:v>Monitoreo o supervisión continua </c:v>
                </c:pt>
              </c:strCache>
            </c:strRef>
          </c:cat>
          <c:val>
            <c:numRef>
              <c:f>Gráficas!$K$34:$K$38</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D897-4FE7-BBA4-79983601DEBE}"/>
            </c:ext>
          </c:extLst>
        </c:ser>
        <c:dLbls>
          <c:showLegendKey val="0"/>
          <c:showVal val="0"/>
          <c:showCatName val="0"/>
          <c:showSerName val="0"/>
          <c:showPercent val="0"/>
          <c:showBubbleSize val="0"/>
        </c:dLbls>
        <c:gapWidth val="150"/>
        <c:axId val="55941376"/>
        <c:axId val="55963648"/>
      </c:barChart>
      <c:scatterChart>
        <c:scatterStyle val="lineMarker"/>
        <c:varyColors val="0"/>
        <c:ser>
          <c:idx val="1"/>
          <c:order val="1"/>
          <c:tx>
            <c:strRef>
              <c:f>Gráficas!$L$33</c:f>
              <c:strCache>
                <c:ptCount val="1"/>
                <c:pt idx="0">
                  <c:v>Puntaje actual</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D897-4FE7-BBA4-79983601DEBE}"/>
              </c:ext>
            </c:extLst>
          </c:dPt>
          <c:dPt>
            <c:idx val="1"/>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D897-4FE7-BBA4-79983601DEBE}"/>
              </c:ext>
            </c:extLst>
          </c:dPt>
          <c:dPt>
            <c:idx val="2"/>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5-D897-4FE7-BBA4-79983601DEBE}"/>
              </c:ext>
            </c:extLst>
          </c:dPt>
          <c:dPt>
            <c:idx val="3"/>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6-D897-4FE7-BBA4-79983601DEBE}"/>
              </c:ext>
            </c:extLst>
          </c:dPt>
          <c:dPt>
            <c:idx val="4"/>
            <c:marker>
              <c:symbol val="dash"/>
              <c:size val="12"/>
              <c:spPr>
                <a:solidFill>
                  <a:schemeClr val="tx1"/>
                </a:solidFill>
                <a:ln w="22225">
                  <a:solidFill>
                    <a:schemeClr val="tx1"/>
                  </a:solidFill>
                </a:ln>
                <a:effectLst/>
              </c:spPr>
            </c:marker>
            <c:bubble3D val="0"/>
            <c:extLst xmlns:c16r2="http://schemas.microsoft.com/office/drawing/2015/06/chart">
              <c:ext xmlns:c16="http://schemas.microsoft.com/office/drawing/2014/chart" uri="{C3380CC4-5D6E-409C-BE32-E72D297353CC}">
                <c16:uniqueId val="{00000005-5721-4910-B59E-7C9004596392}"/>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Gráficas!$J$34:$J$38</c:f>
              <c:strCache>
                <c:ptCount val="5"/>
                <c:pt idx="0">
                  <c:v>Ambiente de Control</c:v>
                </c:pt>
                <c:pt idx="1">
                  <c:v>Gestión de los riesgos institucionales</c:v>
                </c:pt>
                <c:pt idx="2">
                  <c:v>Actividades de Control </c:v>
                </c:pt>
                <c:pt idx="3">
                  <c:v>Información y Comunicación</c:v>
                </c:pt>
                <c:pt idx="4">
                  <c:v>Monitoreo o supervisión continua </c:v>
                </c:pt>
              </c:strCache>
            </c:strRef>
          </c:xVal>
          <c:yVal>
            <c:numRef>
              <c:f>Gráficas!$L$34:$L$38</c:f>
              <c:numCache>
                <c:formatCode>0.0</c:formatCode>
                <c:ptCount val="5"/>
                <c:pt idx="0">
                  <c:v>68</c:v>
                </c:pt>
                <c:pt idx="1">
                  <c:v>65</c:v>
                </c:pt>
                <c:pt idx="2">
                  <c:v>66.086956521739125</c:v>
                </c:pt>
                <c:pt idx="3">
                  <c:v>62.95</c:v>
                </c:pt>
                <c:pt idx="4">
                  <c:v>68.695652173913047</c:v>
                </c:pt>
              </c:numCache>
            </c:numRef>
          </c:yVal>
          <c:smooth val="0"/>
          <c:extLst xmlns:c16r2="http://schemas.microsoft.com/office/drawing/2015/06/chart">
            <c:ext xmlns:c16="http://schemas.microsoft.com/office/drawing/2014/chart" uri="{C3380CC4-5D6E-409C-BE32-E72D297353CC}">
              <c16:uniqueId val="{00000007-D897-4FE7-BBA4-79983601DEBE}"/>
            </c:ext>
          </c:extLst>
        </c:ser>
        <c:dLbls>
          <c:showLegendKey val="0"/>
          <c:showVal val="0"/>
          <c:showCatName val="0"/>
          <c:showSerName val="0"/>
          <c:showPercent val="0"/>
          <c:showBubbleSize val="0"/>
        </c:dLbls>
        <c:axId val="55941376"/>
        <c:axId val="55963648"/>
      </c:scatterChart>
      <c:catAx>
        <c:axId val="55941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5963648"/>
        <c:crosses val="autoZero"/>
        <c:auto val="1"/>
        <c:lblAlgn val="ctr"/>
        <c:lblOffset val="100"/>
        <c:noMultiLvlLbl val="0"/>
      </c:catAx>
      <c:valAx>
        <c:axId val="55963648"/>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594137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Gráficas!$K$56</c:f>
              <c:strCache>
                <c:ptCount val="1"/>
                <c:pt idx="0">
                  <c:v>Niveles</c:v>
                </c:pt>
              </c:strCache>
            </c:strRef>
          </c:tx>
          <c:spPr>
            <a:gradFill>
              <a:gsLst>
                <a:gs pos="0">
                  <a:srgbClr val="009900"/>
                </a:gs>
                <a:gs pos="21000">
                  <a:srgbClr val="FFFF00"/>
                </a:gs>
                <a:gs pos="77000">
                  <a:srgbClr val="FF0000"/>
                </a:gs>
                <a:gs pos="39000">
                  <a:srgbClr val="FFFF00"/>
                </a:gs>
                <a:gs pos="46000">
                  <a:srgbClr val="FF6600"/>
                </a:gs>
                <a:gs pos="95000">
                  <a:srgbClr val="8E0000"/>
                </a:gs>
              </a:gsLst>
              <a:lin ang="5400000" scaled="0"/>
            </a:gradFill>
            <a:ln>
              <a:noFill/>
            </a:ln>
            <a:effectLst/>
          </c:spPr>
          <c:invertIfNegative val="0"/>
          <c:cat>
            <c:strRef>
              <c:f>Gráficas!$J$57:$J$61</c:f>
              <c:strCache>
                <c:ptCount val="5"/>
                <c:pt idx="0">
                  <c:v>Diseño adecuado y efectivo del componente Ambiente de Control</c:v>
                </c:pt>
                <c:pt idx="1">
                  <c:v>Responsabilidades de la Alta dirección y Comité Institucional de Coordinación de Control Interno (línea estratégica)</c:v>
                </c:pt>
                <c:pt idx="2">
                  <c:v>Responsabilidades gerentes públicos y líderes de proceso (primera Línea de defensa)</c:v>
                </c:pt>
                <c:pt idx="3">
                  <c:v>Responsabilidades de los servidores encargados del monitoreo y evaluación de controles y gestión del riesgo (segunda línea de defensa)</c:v>
                </c:pt>
                <c:pt idx="4">
                  <c:v>Responsabilidades del área de control interno (tercera línea de defensa)</c:v>
                </c:pt>
              </c:strCache>
            </c:strRef>
          </c:cat>
          <c:val>
            <c:numRef>
              <c:f>Gráficas!$K$57:$K$61</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F983-4E55-BCF5-B1F04F3B8D49}"/>
            </c:ext>
          </c:extLst>
        </c:ser>
        <c:dLbls>
          <c:showLegendKey val="0"/>
          <c:showVal val="0"/>
          <c:showCatName val="0"/>
          <c:showSerName val="0"/>
          <c:showPercent val="0"/>
          <c:showBubbleSize val="0"/>
        </c:dLbls>
        <c:gapWidth val="150"/>
        <c:axId val="91988352"/>
        <c:axId val="91989888"/>
      </c:barChart>
      <c:scatterChart>
        <c:scatterStyle val="lineMarker"/>
        <c:varyColors val="0"/>
        <c:ser>
          <c:idx val="1"/>
          <c:order val="1"/>
          <c:tx>
            <c:strRef>
              <c:f>Gráficas!$L$56</c:f>
              <c:strCache>
                <c:ptCount val="1"/>
                <c:pt idx="0">
                  <c:v>Calificación</c:v>
                </c:pt>
              </c:strCache>
            </c:strRef>
          </c:tx>
          <c:spPr>
            <a:ln w="25400" cap="rnd">
              <a:noFill/>
              <a:round/>
            </a:ln>
            <a:effectLst/>
          </c:spPr>
          <c:marker>
            <c:symbol val="dash"/>
            <c:size val="12"/>
            <c:spPr>
              <a:solidFill>
                <a:schemeClr val="tx1"/>
              </a:solidFill>
              <a:ln w="22225">
                <a:solidFill>
                  <a:schemeClr val="tx1"/>
                </a:solidFill>
              </a:ln>
              <a:effectLst/>
            </c:spPr>
          </c:marker>
          <c:dPt>
            <c:idx val="0"/>
            <c:marker>
              <c:spPr>
                <a:solidFill>
                  <a:schemeClr val="tx1"/>
                </a:solidFill>
                <a:ln w="22225">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F983-4E55-BCF5-B1F04F3B8D49}"/>
              </c:ext>
            </c:extLst>
          </c:dPt>
          <c:dPt>
            <c:idx val="1"/>
            <c:marker>
              <c:spPr>
                <a:solidFill>
                  <a:schemeClr val="tx1"/>
                </a:solidFill>
                <a:ln w="22225">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F983-4E55-BCF5-B1F04F3B8D49}"/>
              </c:ext>
            </c:extLst>
          </c:dPt>
          <c:dPt>
            <c:idx val="2"/>
            <c:marker>
              <c:spPr>
                <a:solidFill>
                  <a:schemeClr val="tx1"/>
                </a:solidFill>
                <a:ln w="22225">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5-F983-4E55-BCF5-B1F04F3B8D49}"/>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Gráficas!$J$57:$J$61</c:f>
              <c:strCache>
                <c:ptCount val="5"/>
                <c:pt idx="0">
                  <c:v>Diseño adecuado y efectivo del componente Ambiente de Control</c:v>
                </c:pt>
                <c:pt idx="1">
                  <c:v>Responsabilidades de la Alta dirección y Comité Institucional de Coordinación de Control Interno (línea estratégica)</c:v>
                </c:pt>
                <c:pt idx="2">
                  <c:v>Responsabilidades gerentes públicos y líderes de proceso (primera Línea de defensa)</c:v>
                </c:pt>
                <c:pt idx="3">
                  <c:v>Responsabilidades de los servidores encargados del monitoreo y evaluación de controles y gestión del riesgo (segunda línea de defensa)</c:v>
                </c:pt>
                <c:pt idx="4">
                  <c:v>Responsabilidades del área de control interno (tercera línea de defensa)</c:v>
                </c:pt>
              </c:strCache>
            </c:strRef>
          </c:xVal>
          <c:yVal>
            <c:numRef>
              <c:f>Gráficas!$L$57:$L$61</c:f>
              <c:numCache>
                <c:formatCode>0.0</c:formatCode>
                <c:ptCount val="5"/>
                <c:pt idx="0">
                  <c:v>66</c:v>
                </c:pt>
                <c:pt idx="1">
                  <c:v>62.5</c:v>
                </c:pt>
                <c:pt idx="2">
                  <c:v>78</c:v>
                </c:pt>
                <c:pt idx="3">
                  <c:v>61.666666666666664</c:v>
                </c:pt>
                <c:pt idx="4" formatCode="0.00">
                  <c:v>72</c:v>
                </c:pt>
              </c:numCache>
            </c:numRef>
          </c:yVal>
          <c:smooth val="0"/>
          <c:extLst xmlns:c16r2="http://schemas.microsoft.com/office/drawing/2015/06/chart">
            <c:ext xmlns:c16="http://schemas.microsoft.com/office/drawing/2014/chart" uri="{C3380CC4-5D6E-409C-BE32-E72D297353CC}">
              <c16:uniqueId val="{00000007-F983-4E55-BCF5-B1F04F3B8D49}"/>
            </c:ext>
          </c:extLst>
        </c:ser>
        <c:dLbls>
          <c:showLegendKey val="0"/>
          <c:showVal val="0"/>
          <c:showCatName val="0"/>
          <c:showSerName val="0"/>
          <c:showPercent val="0"/>
          <c:showBubbleSize val="0"/>
        </c:dLbls>
        <c:axId val="91988352"/>
        <c:axId val="91989888"/>
      </c:scatterChart>
      <c:catAx>
        <c:axId val="91988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1989888"/>
        <c:crosses val="autoZero"/>
        <c:auto val="1"/>
        <c:lblAlgn val="ctr"/>
        <c:lblOffset val="100"/>
        <c:noMultiLvlLbl val="0"/>
      </c:catAx>
      <c:valAx>
        <c:axId val="91989888"/>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198835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321198830409364E-2"/>
          <c:y val="3.6529666037268628E-2"/>
          <c:w val="0.89690087719298262"/>
          <c:h val="0.80193651682704947"/>
        </c:manualLayout>
      </c:layout>
      <c:barChart>
        <c:barDir val="col"/>
        <c:grouping val="clustered"/>
        <c:varyColors val="0"/>
        <c:ser>
          <c:idx val="0"/>
          <c:order val="0"/>
          <c:tx>
            <c:strRef>
              <c:f>Gráficas!$J$11</c:f>
              <c:strCache>
                <c:ptCount val="1"/>
                <c:pt idx="0">
                  <c:v>Niveles</c:v>
                </c:pt>
              </c:strCache>
            </c:strRef>
          </c:tx>
          <c:spPr>
            <a:gradFill>
              <a:gsLst>
                <a:gs pos="0">
                  <a:srgbClr val="009900"/>
                </a:gs>
                <a:gs pos="21000">
                  <a:srgbClr val="92D050"/>
                </a:gs>
                <a:gs pos="82000">
                  <a:srgbClr val="FF6600"/>
                </a:gs>
                <a:gs pos="43000">
                  <a:srgbClr val="FFFF00"/>
                </a:gs>
                <a:gs pos="59000">
                  <a:srgbClr val="FFFF00"/>
                </a:gs>
                <a:gs pos="100000">
                  <a:srgbClr val="FF0000"/>
                </a:gs>
              </a:gsLst>
              <a:lin ang="5400000" scaled="0"/>
            </a:gradFill>
            <a:ln>
              <a:noFill/>
            </a:ln>
            <a:effectLst/>
          </c:spPr>
          <c:invertIfNegative val="0"/>
          <c:dPt>
            <c:idx val="0"/>
            <c:invertIfNegative val="0"/>
            <c:bubble3D val="0"/>
            <c:spPr>
              <a:gradFill>
                <a:gsLst>
                  <a:gs pos="0">
                    <a:srgbClr val="009900"/>
                  </a:gs>
                  <a:gs pos="21000">
                    <a:srgbClr val="FFFF00"/>
                  </a:gs>
                  <a:gs pos="75000">
                    <a:srgbClr val="FF0000"/>
                  </a:gs>
                  <a:gs pos="60000">
                    <a:srgbClr val="FF6600"/>
                  </a:gs>
                  <a:gs pos="35000">
                    <a:srgbClr val="FFFF00"/>
                  </a:gs>
                  <a:gs pos="100000">
                    <a:srgbClr val="D60000"/>
                  </a:gs>
                </a:gsLst>
                <a:lin ang="5400000" scaled="0"/>
              </a:gradFill>
              <a:ln>
                <a:noFill/>
              </a:ln>
              <a:effectLst/>
            </c:spPr>
            <c:extLst xmlns:c16r2="http://schemas.microsoft.com/office/drawing/2015/06/chart">
              <c:ext xmlns:c16="http://schemas.microsoft.com/office/drawing/2014/chart" uri="{C3380CC4-5D6E-409C-BE32-E72D297353CC}">
                <c16:uniqueId val="{00000002-A10B-4A72-A719-F56008D874D3}"/>
              </c:ext>
            </c:extLst>
          </c:dPt>
          <c:cat>
            <c:strRef>
              <c:f>Gráficas!$I$12</c:f>
              <c:strCache>
                <c:ptCount val="1"/>
                <c:pt idx="0">
                  <c:v>POLÍTICA CONTROL INTERNO</c:v>
                </c:pt>
              </c:strCache>
            </c:strRef>
          </c:cat>
          <c:val>
            <c:numRef>
              <c:f>Gráficas!$J$12</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9E87-4BCC-9B9B-1A842E1F83B0}"/>
            </c:ext>
          </c:extLst>
        </c:ser>
        <c:dLbls>
          <c:showLegendKey val="0"/>
          <c:showVal val="0"/>
          <c:showCatName val="0"/>
          <c:showSerName val="0"/>
          <c:showPercent val="0"/>
          <c:showBubbleSize val="0"/>
        </c:dLbls>
        <c:gapWidth val="150"/>
        <c:axId val="92755456"/>
        <c:axId val="92756992"/>
      </c:barChart>
      <c:scatterChart>
        <c:scatterStyle val="lineMarker"/>
        <c:varyColors val="0"/>
        <c:ser>
          <c:idx val="1"/>
          <c:order val="1"/>
          <c:tx>
            <c:strRef>
              <c:f>Gráficas!$K$11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9E87-4BCC-9B9B-1A842E1F83B0}"/>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Gráficas!$I$12</c:f>
              <c:strCache>
                <c:ptCount val="1"/>
                <c:pt idx="0">
                  <c:v>POLÍTICA CONTROL INTERNO</c:v>
                </c:pt>
              </c:strCache>
            </c:strRef>
          </c:xVal>
          <c:yVal>
            <c:numRef>
              <c:f>Gráficas!$K$12</c:f>
              <c:numCache>
                <c:formatCode>0.0</c:formatCode>
                <c:ptCount val="1"/>
                <c:pt idx="0">
                  <c:v>66.210084033613441</c:v>
                </c:pt>
              </c:numCache>
            </c:numRef>
          </c:yVal>
          <c:smooth val="0"/>
          <c:extLst xmlns:c16r2="http://schemas.microsoft.com/office/drawing/2015/06/chart">
            <c:ext xmlns:c16="http://schemas.microsoft.com/office/drawing/2014/chart" uri="{C3380CC4-5D6E-409C-BE32-E72D297353CC}">
              <c16:uniqueId val="{00000007-9E87-4BCC-9B9B-1A842E1F83B0}"/>
            </c:ext>
          </c:extLst>
        </c:ser>
        <c:dLbls>
          <c:showLegendKey val="0"/>
          <c:showVal val="0"/>
          <c:showCatName val="0"/>
          <c:showSerName val="0"/>
          <c:showPercent val="0"/>
          <c:showBubbleSize val="0"/>
        </c:dLbls>
        <c:axId val="92755456"/>
        <c:axId val="92756992"/>
      </c:scatterChart>
      <c:catAx>
        <c:axId val="927554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2756992"/>
        <c:crosses val="autoZero"/>
        <c:auto val="1"/>
        <c:lblAlgn val="ctr"/>
        <c:lblOffset val="100"/>
        <c:noMultiLvlLbl val="0"/>
      </c:catAx>
      <c:valAx>
        <c:axId val="92756992"/>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275545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Gráficas!$K$56</c:f>
              <c:strCache>
                <c:ptCount val="1"/>
                <c:pt idx="0">
                  <c:v>Niveles</c:v>
                </c:pt>
              </c:strCache>
            </c:strRef>
          </c:tx>
          <c:spPr>
            <a:gradFill>
              <a:gsLst>
                <a:gs pos="0">
                  <a:srgbClr val="009900"/>
                </a:gs>
                <a:gs pos="21000">
                  <a:srgbClr val="FFFF00"/>
                </a:gs>
                <a:gs pos="77000">
                  <a:srgbClr val="FF0000"/>
                </a:gs>
                <a:gs pos="39000">
                  <a:srgbClr val="FFFF00"/>
                </a:gs>
                <a:gs pos="46000">
                  <a:srgbClr val="FF6600"/>
                </a:gs>
                <a:gs pos="95000">
                  <a:srgbClr val="8E0000"/>
                </a:gs>
              </a:gsLst>
              <a:lin ang="5400000" scaled="0"/>
            </a:gradFill>
            <a:ln>
              <a:noFill/>
            </a:ln>
            <a:effectLst/>
          </c:spPr>
          <c:invertIfNegative val="0"/>
          <c:cat>
            <c:strRef>
              <c:f>Gráficas!$J$81:$J$85</c:f>
              <c:strCache>
                <c:ptCount val="5"/>
                <c:pt idx="0">
                  <c:v>Diseño adecuado y efectivo del componente Gestión de Riesgos</c:v>
                </c:pt>
                <c:pt idx="1">
                  <c:v>Responsabilidades de la Alta dirección y Comité Institucional de Coordinación de Control Interno (línea estratégica)</c:v>
                </c:pt>
                <c:pt idx="2">
                  <c:v>Responsabilidades gerentes públicos y líderes de proceso (primera Línea de defensa)</c:v>
                </c:pt>
                <c:pt idx="3">
                  <c:v>Responsabilidades de los servidores encargados del monitoreo y evaluación de controles y gestión del riesgo (segunda línea de defensa)</c:v>
                </c:pt>
                <c:pt idx="4">
                  <c:v>Responsabilidades del área de control interno</c:v>
                </c:pt>
              </c:strCache>
            </c:strRef>
          </c:cat>
          <c:val>
            <c:numRef>
              <c:f>Gráficas!$K$81:$K$85</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18B3-454B-A53F-C4ED6CBD32E9}"/>
            </c:ext>
          </c:extLst>
        </c:ser>
        <c:dLbls>
          <c:showLegendKey val="0"/>
          <c:showVal val="0"/>
          <c:showCatName val="0"/>
          <c:showSerName val="0"/>
          <c:showPercent val="0"/>
          <c:showBubbleSize val="0"/>
        </c:dLbls>
        <c:gapWidth val="150"/>
        <c:axId val="93470080"/>
        <c:axId val="93475968"/>
      </c:barChart>
      <c:scatterChart>
        <c:scatterStyle val="lineMarker"/>
        <c:varyColors val="0"/>
        <c:ser>
          <c:idx val="1"/>
          <c:order val="1"/>
          <c:tx>
            <c:strRef>
              <c:f>Gráficas!$L$56</c:f>
              <c:strCache>
                <c:ptCount val="1"/>
                <c:pt idx="0">
                  <c:v>Calificación</c:v>
                </c:pt>
              </c:strCache>
            </c:strRef>
          </c:tx>
          <c:spPr>
            <a:ln w="25400" cap="rnd">
              <a:noFill/>
              <a:round/>
            </a:ln>
            <a:effectLst/>
          </c:spPr>
          <c:marker>
            <c:symbol val="dash"/>
            <c:size val="12"/>
            <c:spPr>
              <a:solidFill>
                <a:schemeClr val="tx1"/>
              </a:solidFill>
              <a:ln w="22225">
                <a:solidFill>
                  <a:schemeClr val="tx1"/>
                </a:solidFill>
              </a:ln>
              <a:effectLst/>
            </c:spPr>
          </c:marker>
          <c:dPt>
            <c:idx val="0"/>
            <c:marker>
              <c:spPr>
                <a:solidFill>
                  <a:schemeClr val="tx1"/>
                </a:solidFill>
                <a:ln w="22225">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18B3-454B-A53F-C4ED6CBD32E9}"/>
              </c:ext>
            </c:extLst>
          </c:dPt>
          <c:dPt>
            <c:idx val="1"/>
            <c:marker>
              <c:spPr>
                <a:solidFill>
                  <a:schemeClr val="tx1"/>
                </a:solidFill>
                <a:ln w="22225">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3-18B3-454B-A53F-C4ED6CBD32E9}"/>
              </c:ext>
            </c:extLst>
          </c:dPt>
          <c:dPt>
            <c:idx val="2"/>
            <c:marker>
              <c:spPr>
                <a:solidFill>
                  <a:schemeClr val="tx1"/>
                </a:solidFill>
                <a:ln w="22225">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18B3-454B-A53F-C4ED6CBD32E9}"/>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Gráficas!$J$81:$J$85</c:f>
              <c:strCache>
                <c:ptCount val="5"/>
                <c:pt idx="0">
                  <c:v>Diseño adecuado y efectivo del componente Gestión de Riesgos</c:v>
                </c:pt>
                <c:pt idx="1">
                  <c:v>Responsabilidades de la Alta dirección y Comité Institucional de Coordinación de Control Interno (línea estratégica)</c:v>
                </c:pt>
                <c:pt idx="2">
                  <c:v>Responsabilidades gerentes públicos y líderes de proceso (primera Línea de defensa)</c:v>
                </c:pt>
                <c:pt idx="3">
                  <c:v>Responsabilidades de los servidores encargados del monitoreo y evaluación de controles y gestión del riesgo (segunda línea de defensa)</c:v>
                </c:pt>
                <c:pt idx="4">
                  <c:v>Responsabilidades del área de control interno</c:v>
                </c:pt>
              </c:strCache>
            </c:strRef>
          </c:xVal>
          <c:yVal>
            <c:numRef>
              <c:f>Gráficas!$L$81:$L$85</c:f>
              <c:numCache>
                <c:formatCode>0.0</c:formatCode>
                <c:ptCount val="5"/>
                <c:pt idx="0">
                  <c:v>72</c:v>
                </c:pt>
                <c:pt idx="1">
                  <c:v>64</c:v>
                </c:pt>
                <c:pt idx="2" formatCode="General">
                  <c:v>75</c:v>
                </c:pt>
                <c:pt idx="3">
                  <c:v>52.222222222222221</c:v>
                </c:pt>
                <c:pt idx="4" formatCode="General">
                  <c:v>74</c:v>
                </c:pt>
              </c:numCache>
            </c:numRef>
          </c:yVal>
          <c:smooth val="0"/>
          <c:extLst xmlns:c16r2="http://schemas.microsoft.com/office/drawing/2015/06/chart">
            <c:ext xmlns:c16="http://schemas.microsoft.com/office/drawing/2014/chart" uri="{C3380CC4-5D6E-409C-BE32-E72D297353CC}">
              <c16:uniqueId val="{00000005-18B3-454B-A53F-C4ED6CBD32E9}"/>
            </c:ext>
          </c:extLst>
        </c:ser>
        <c:dLbls>
          <c:showLegendKey val="0"/>
          <c:showVal val="0"/>
          <c:showCatName val="0"/>
          <c:showSerName val="0"/>
          <c:showPercent val="0"/>
          <c:showBubbleSize val="0"/>
        </c:dLbls>
        <c:axId val="93470080"/>
        <c:axId val="93475968"/>
      </c:scatterChart>
      <c:catAx>
        <c:axId val="93470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3475968"/>
        <c:crosses val="autoZero"/>
        <c:auto val="1"/>
        <c:lblAlgn val="ctr"/>
        <c:lblOffset val="100"/>
        <c:noMultiLvlLbl val="0"/>
      </c:catAx>
      <c:valAx>
        <c:axId val="93475968"/>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347008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Gráficas!$K$56</c:f>
              <c:strCache>
                <c:ptCount val="1"/>
                <c:pt idx="0">
                  <c:v>Niveles</c:v>
                </c:pt>
              </c:strCache>
            </c:strRef>
          </c:tx>
          <c:spPr>
            <a:gradFill>
              <a:gsLst>
                <a:gs pos="0">
                  <a:srgbClr val="009900"/>
                </a:gs>
                <a:gs pos="21000">
                  <a:srgbClr val="FFFF00"/>
                </a:gs>
                <a:gs pos="77000">
                  <a:srgbClr val="FF0000"/>
                </a:gs>
                <a:gs pos="39000">
                  <a:srgbClr val="FFFF00"/>
                </a:gs>
                <a:gs pos="46000">
                  <a:srgbClr val="FF6600"/>
                </a:gs>
                <a:gs pos="95000">
                  <a:srgbClr val="8E0000"/>
                </a:gs>
              </a:gsLst>
              <a:lin ang="5400000" scaled="0"/>
            </a:gradFill>
            <a:ln>
              <a:noFill/>
            </a:ln>
            <a:effectLst/>
          </c:spPr>
          <c:invertIfNegative val="0"/>
          <c:cat>
            <c:strRef>
              <c:f>Gráficas!$J$106:$J$110</c:f>
              <c:strCache>
                <c:ptCount val="5"/>
                <c:pt idx="0">
                  <c:v>Diseño adecuado y efectivo del componente Actividades de Control</c:v>
                </c:pt>
                <c:pt idx="1">
                  <c:v>Responsabilidades de la Alta dirección y Comité Institucional de Coordinación de Control Interno (línea estratégica)</c:v>
                </c:pt>
                <c:pt idx="2">
                  <c:v>Responsabilidades gerentes públicos y líderes de proceso (primera Línea de defensa)</c:v>
                </c:pt>
                <c:pt idx="3">
                  <c:v>Responsabilidades de los servidores encargados del monitoreo y evaluación de controles y gestión del riesgo (segunda línea de defensa)</c:v>
                </c:pt>
                <c:pt idx="4">
                  <c:v>Responsabilidades del área de control interno</c:v>
                </c:pt>
              </c:strCache>
            </c:strRef>
          </c:cat>
          <c:val>
            <c:numRef>
              <c:f>Gráficas!$K$106:$K$110</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69D2-4FDF-82AC-CF45C09EEFB1}"/>
            </c:ext>
          </c:extLst>
        </c:ser>
        <c:dLbls>
          <c:showLegendKey val="0"/>
          <c:showVal val="0"/>
          <c:showCatName val="0"/>
          <c:showSerName val="0"/>
          <c:showPercent val="0"/>
          <c:showBubbleSize val="0"/>
        </c:dLbls>
        <c:gapWidth val="150"/>
        <c:axId val="93513216"/>
        <c:axId val="93514752"/>
      </c:barChart>
      <c:scatterChart>
        <c:scatterStyle val="lineMarker"/>
        <c:varyColors val="0"/>
        <c:ser>
          <c:idx val="1"/>
          <c:order val="1"/>
          <c:tx>
            <c:strRef>
              <c:f>Gráficas!$L$56</c:f>
              <c:strCache>
                <c:ptCount val="1"/>
                <c:pt idx="0">
                  <c:v>Calificación</c:v>
                </c:pt>
              </c:strCache>
            </c:strRef>
          </c:tx>
          <c:spPr>
            <a:ln w="25400" cap="rnd">
              <a:noFill/>
              <a:round/>
            </a:ln>
            <a:effectLst/>
          </c:spPr>
          <c:marker>
            <c:symbol val="dash"/>
            <c:size val="12"/>
            <c:spPr>
              <a:solidFill>
                <a:schemeClr val="tx1"/>
              </a:solidFill>
              <a:ln w="22225">
                <a:solidFill>
                  <a:schemeClr val="tx1"/>
                </a:solidFill>
              </a:ln>
              <a:effectLst/>
            </c:spPr>
          </c:marker>
          <c:dPt>
            <c:idx val="0"/>
            <c:marker>
              <c:spPr>
                <a:solidFill>
                  <a:schemeClr val="tx1"/>
                </a:solidFill>
                <a:ln w="22225">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69D2-4FDF-82AC-CF45C09EEFB1}"/>
              </c:ext>
            </c:extLst>
          </c:dPt>
          <c:dPt>
            <c:idx val="1"/>
            <c:marker>
              <c:spPr>
                <a:solidFill>
                  <a:schemeClr val="tx1"/>
                </a:solidFill>
                <a:ln w="22225">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3-69D2-4FDF-82AC-CF45C09EEFB1}"/>
              </c:ext>
            </c:extLst>
          </c:dPt>
          <c:dPt>
            <c:idx val="2"/>
            <c:marker>
              <c:spPr>
                <a:solidFill>
                  <a:schemeClr val="tx1"/>
                </a:solidFill>
                <a:ln w="22225">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69D2-4FDF-82AC-CF45C09EEFB1}"/>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Gráficas!$J$106:$J$110</c:f>
              <c:strCache>
                <c:ptCount val="5"/>
                <c:pt idx="0">
                  <c:v>Diseño adecuado y efectivo del componente Actividades de Control</c:v>
                </c:pt>
                <c:pt idx="1">
                  <c:v>Responsabilidades de la Alta dirección y Comité Institucional de Coordinación de Control Interno (línea estratégica)</c:v>
                </c:pt>
                <c:pt idx="2">
                  <c:v>Responsabilidades gerentes públicos y líderes de proceso (primera Línea de defensa)</c:v>
                </c:pt>
                <c:pt idx="3">
                  <c:v>Responsabilidades de los servidores encargados del monitoreo y evaluación de controles y gestión del riesgo (segunda línea de defensa)</c:v>
                </c:pt>
                <c:pt idx="4">
                  <c:v>Responsabilidades del área de control interno</c:v>
                </c:pt>
              </c:strCache>
            </c:strRef>
          </c:xVal>
          <c:yVal>
            <c:numRef>
              <c:f>Gráficas!$L$106:$L$110</c:f>
              <c:numCache>
                <c:formatCode>0.0</c:formatCode>
                <c:ptCount val="5"/>
                <c:pt idx="0">
                  <c:v>66.666666666666671</c:v>
                </c:pt>
                <c:pt idx="1">
                  <c:v>70</c:v>
                </c:pt>
                <c:pt idx="2">
                  <c:v>54</c:v>
                </c:pt>
                <c:pt idx="3">
                  <c:v>71.25</c:v>
                </c:pt>
                <c:pt idx="4" formatCode="General">
                  <c:v>68</c:v>
                </c:pt>
              </c:numCache>
            </c:numRef>
          </c:yVal>
          <c:smooth val="0"/>
          <c:extLst xmlns:c16r2="http://schemas.microsoft.com/office/drawing/2015/06/chart">
            <c:ext xmlns:c16="http://schemas.microsoft.com/office/drawing/2014/chart" uri="{C3380CC4-5D6E-409C-BE32-E72D297353CC}">
              <c16:uniqueId val="{00000005-69D2-4FDF-82AC-CF45C09EEFB1}"/>
            </c:ext>
          </c:extLst>
        </c:ser>
        <c:dLbls>
          <c:showLegendKey val="0"/>
          <c:showVal val="0"/>
          <c:showCatName val="0"/>
          <c:showSerName val="0"/>
          <c:showPercent val="0"/>
          <c:showBubbleSize val="0"/>
        </c:dLbls>
        <c:axId val="93513216"/>
        <c:axId val="93514752"/>
      </c:scatterChart>
      <c:catAx>
        <c:axId val="93513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3514752"/>
        <c:crosses val="autoZero"/>
        <c:auto val="1"/>
        <c:lblAlgn val="ctr"/>
        <c:lblOffset val="100"/>
        <c:noMultiLvlLbl val="0"/>
      </c:catAx>
      <c:valAx>
        <c:axId val="93514752"/>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351321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Gráficas!$K$56</c:f>
              <c:strCache>
                <c:ptCount val="1"/>
                <c:pt idx="0">
                  <c:v>Niveles</c:v>
                </c:pt>
              </c:strCache>
            </c:strRef>
          </c:tx>
          <c:spPr>
            <a:gradFill>
              <a:gsLst>
                <a:gs pos="0">
                  <a:srgbClr val="009900"/>
                </a:gs>
                <a:gs pos="21000">
                  <a:srgbClr val="FFFF00"/>
                </a:gs>
                <a:gs pos="77000">
                  <a:srgbClr val="FF0000"/>
                </a:gs>
                <a:gs pos="39000">
                  <a:srgbClr val="FFFF00"/>
                </a:gs>
                <a:gs pos="46000">
                  <a:srgbClr val="FF6600"/>
                </a:gs>
                <a:gs pos="95000">
                  <a:srgbClr val="8E0000"/>
                </a:gs>
              </a:gsLst>
              <a:lin ang="5400000" scaled="0"/>
            </a:gradFill>
            <a:ln>
              <a:noFill/>
            </a:ln>
            <a:effectLst/>
          </c:spPr>
          <c:invertIfNegative val="0"/>
          <c:cat>
            <c:strRef>
              <c:f>Gráficas!$J$131:$J$135</c:f>
              <c:strCache>
                <c:ptCount val="5"/>
                <c:pt idx="0">
                  <c:v>Diseño adecuado y efectivo del componente Información y Comunicación</c:v>
                </c:pt>
                <c:pt idx="1">
                  <c:v>Responsabilidades de la Alta dirección y Comité Institucional de Coordinación de Control Interno (línea estratégica)</c:v>
                </c:pt>
                <c:pt idx="2">
                  <c:v>Responsabilidades gerentes públicos y líderes de proceso (primera Línea de defensa)</c:v>
                </c:pt>
                <c:pt idx="3">
                  <c:v>Responsabilidades de los servidores encargados del monitoreo y evaluación de controles y gestión del riesgo (segunda línea de defensa)</c:v>
                </c:pt>
                <c:pt idx="4">
                  <c:v>Responsabilidades del área de control interno</c:v>
                </c:pt>
              </c:strCache>
            </c:strRef>
          </c:cat>
          <c:val>
            <c:numRef>
              <c:f>Gráficas!$K$131:$K$135</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94A2-47A6-94FF-077F957EE89E}"/>
            </c:ext>
          </c:extLst>
        </c:ser>
        <c:dLbls>
          <c:showLegendKey val="0"/>
          <c:showVal val="0"/>
          <c:showCatName val="0"/>
          <c:showSerName val="0"/>
          <c:showPercent val="0"/>
          <c:showBubbleSize val="0"/>
        </c:dLbls>
        <c:gapWidth val="150"/>
        <c:axId val="94665728"/>
        <c:axId val="94688000"/>
      </c:barChart>
      <c:scatterChart>
        <c:scatterStyle val="lineMarker"/>
        <c:varyColors val="0"/>
        <c:ser>
          <c:idx val="1"/>
          <c:order val="1"/>
          <c:tx>
            <c:strRef>
              <c:f>Gráficas!$L$56</c:f>
              <c:strCache>
                <c:ptCount val="1"/>
                <c:pt idx="0">
                  <c:v>Calificación</c:v>
                </c:pt>
              </c:strCache>
            </c:strRef>
          </c:tx>
          <c:spPr>
            <a:ln w="25400" cap="rnd">
              <a:noFill/>
              <a:round/>
            </a:ln>
            <a:effectLst/>
          </c:spPr>
          <c:marker>
            <c:symbol val="dash"/>
            <c:size val="12"/>
            <c:spPr>
              <a:solidFill>
                <a:schemeClr val="tx1"/>
              </a:solidFill>
              <a:ln w="22225">
                <a:solidFill>
                  <a:schemeClr val="tx1"/>
                </a:solidFill>
              </a:ln>
              <a:effectLst/>
            </c:spPr>
          </c:marker>
          <c:dPt>
            <c:idx val="0"/>
            <c:marker>
              <c:spPr>
                <a:solidFill>
                  <a:schemeClr val="tx1"/>
                </a:solidFill>
                <a:ln w="22225">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94A2-47A6-94FF-077F957EE89E}"/>
              </c:ext>
            </c:extLst>
          </c:dPt>
          <c:dPt>
            <c:idx val="1"/>
            <c:marker>
              <c:spPr>
                <a:solidFill>
                  <a:schemeClr val="tx1"/>
                </a:solidFill>
                <a:ln w="22225">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3-94A2-47A6-94FF-077F957EE89E}"/>
              </c:ext>
            </c:extLst>
          </c:dPt>
          <c:dPt>
            <c:idx val="2"/>
            <c:marker>
              <c:spPr>
                <a:solidFill>
                  <a:schemeClr val="tx1"/>
                </a:solidFill>
                <a:ln w="22225">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94A2-47A6-94FF-077F957EE89E}"/>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Gráficas!$J$131:$J$135</c:f>
              <c:strCache>
                <c:ptCount val="5"/>
                <c:pt idx="0">
                  <c:v>Diseño adecuado y efectivo del componente Información y Comunicación</c:v>
                </c:pt>
                <c:pt idx="1">
                  <c:v>Responsabilidades de la Alta dirección y Comité Institucional de Coordinación de Control Interno (línea estratégica)</c:v>
                </c:pt>
                <c:pt idx="2">
                  <c:v>Responsabilidades gerentes públicos y líderes de proceso (primera Línea de defensa)</c:v>
                </c:pt>
                <c:pt idx="3">
                  <c:v>Responsabilidades de los servidores encargados del monitoreo y evaluación de controles y gestión del riesgo (segunda línea de defensa)</c:v>
                </c:pt>
                <c:pt idx="4">
                  <c:v>Responsabilidades del área de control interno</c:v>
                </c:pt>
              </c:strCache>
            </c:strRef>
          </c:xVal>
          <c:yVal>
            <c:numRef>
              <c:f>Gráficas!$L$131:$L$135</c:f>
              <c:numCache>
                <c:formatCode>0.0</c:formatCode>
                <c:ptCount val="5"/>
                <c:pt idx="0">
                  <c:v>70</c:v>
                </c:pt>
                <c:pt idx="1">
                  <c:v>50</c:v>
                </c:pt>
                <c:pt idx="2">
                  <c:v>64.833333333333329</c:v>
                </c:pt>
                <c:pt idx="3">
                  <c:v>58</c:v>
                </c:pt>
                <c:pt idx="4">
                  <c:v>67.5</c:v>
                </c:pt>
              </c:numCache>
            </c:numRef>
          </c:yVal>
          <c:smooth val="0"/>
          <c:extLst xmlns:c16r2="http://schemas.microsoft.com/office/drawing/2015/06/chart">
            <c:ext xmlns:c16="http://schemas.microsoft.com/office/drawing/2014/chart" uri="{C3380CC4-5D6E-409C-BE32-E72D297353CC}">
              <c16:uniqueId val="{00000005-94A2-47A6-94FF-077F957EE89E}"/>
            </c:ext>
          </c:extLst>
        </c:ser>
        <c:dLbls>
          <c:showLegendKey val="0"/>
          <c:showVal val="0"/>
          <c:showCatName val="0"/>
          <c:showSerName val="0"/>
          <c:showPercent val="0"/>
          <c:showBubbleSize val="0"/>
        </c:dLbls>
        <c:axId val="94665728"/>
        <c:axId val="94688000"/>
      </c:scatterChart>
      <c:catAx>
        <c:axId val="94665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4688000"/>
        <c:crosses val="autoZero"/>
        <c:auto val="1"/>
        <c:lblAlgn val="ctr"/>
        <c:lblOffset val="100"/>
        <c:noMultiLvlLbl val="0"/>
      </c:catAx>
      <c:valAx>
        <c:axId val="94688000"/>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466572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Gráficas!$K$56</c:f>
              <c:strCache>
                <c:ptCount val="1"/>
                <c:pt idx="0">
                  <c:v>Niveles</c:v>
                </c:pt>
              </c:strCache>
            </c:strRef>
          </c:tx>
          <c:spPr>
            <a:gradFill>
              <a:gsLst>
                <a:gs pos="0">
                  <a:srgbClr val="009900"/>
                </a:gs>
                <a:gs pos="21000">
                  <a:srgbClr val="FFFF00"/>
                </a:gs>
                <a:gs pos="77000">
                  <a:srgbClr val="FF0000"/>
                </a:gs>
                <a:gs pos="39000">
                  <a:srgbClr val="FFFF00"/>
                </a:gs>
                <a:gs pos="46000">
                  <a:srgbClr val="FF6600"/>
                </a:gs>
                <a:gs pos="95000">
                  <a:srgbClr val="8E0000"/>
                </a:gs>
              </a:gsLst>
              <a:lin ang="5400000" scaled="0"/>
            </a:gradFill>
            <a:ln>
              <a:noFill/>
            </a:ln>
            <a:effectLst/>
          </c:spPr>
          <c:invertIfNegative val="0"/>
          <c:cat>
            <c:strRef>
              <c:f>Gráficas!$K$155:$K$159</c:f>
              <c:strCache>
                <c:ptCount val="5"/>
                <c:pt idx="0">
                  <c:v>Diseño adecuado y efectivo del componente Monitoreo o Supervisión Continua</c:v>
                </c:pt>
                <c:pt idx="1">
                  <c:v>Responsabilidades de la Alta dirección y Comité Institucional de Coordinación de Control Interno (línea estratégica)</c:v>
                </c:pt>
                <c:pt idx="2">
                  <c:v>Responsabilidades gerentes públicos y líderes de proceso (primera Línea de defensa)</c:v>
                </c:pt>
                <c:pt idx="3">
                  <c:v>Responsabilidades de los servidores encargados del monitoreo y evaluación de controles y gestión del riesgo (segunda línea de defensa)</c:v>
                </c:pt>
                <c:pt idx="4">
                  <c:v>Responsabilidades del área de control interno</c:v>
                </c:pt>
              </c:strCache>
            </c:strRef>
          </c:cat>
          <c:val>
            <c:numRef>
              <c:f>Gráficas!$L$155:$L$159</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B6FE-4E6F-A6BE-D8CEB701455E}"/>
            </c:ext>
          </c:extLst>
        </c:ser>
        <c:dLbls>
          <c:showLegendKey val="0"/>
          <c:showVal val="0"/>
          <c:showCatName val="0"/>
          <c:showSerName val="0"/>
          <c:showPercent val="0"/>
          <c:showBubbleSize val="0"/>
        </c:dLbls>
        <c:gapWidth val="150"/>
        <c:axId val="100238464"/>
        <c:axId val="100240000"/>
      </c:barChart>
      <c:scatterChart>
        <c:scatterStyle val="lineMarker"/>
        <c:varyColors val="0"/>
        <c:ser>
          <c:idx val="1"/>
          <c:order val="1"/>
          <c:tx>
            <c:strRef>
              <c:f>Gráficas!$L$56</c:f>
              <c:strCache>
                <c:ptCount val="1"/>
                <c:pt idx="0">
                  <c:v>Calificación</c:v>
                </c:pt>
              </c:strCache>
            </c:strRef>
          </c:tx>
          <c:spPr>
            <a:ln w="25400" cap="rnd">
              <a:noFill/>
              <a:round/>
            </a:ln>
            <a:effectLst/>
          </c:spPr>
          <c:marker>
            <c:symbol val="dash"/>
            <c:size val="12"/>
            <c:spPr>
              <a:solidFill>
                <a:schemeClr val="tx1"/>
              </a:solidFill>
              <a:ln w="22225">
                <a:solidFill>
                  <a:schemeClr val="tx1"/>
                </a:solidFill>
              </a:ln>
              <a:effectLst/>
            </c:spPr>
          </c:marker>
          <c:dPt>
            <c:idx val="0"/>
            <c:marker>
              <c:spPr>
                <a:solidFill>
                  <a:schemeClr val="tx1"/>
                </a:solidFill>
                <a:ln w="22225">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B6FE-4E6F-A6BE-D8CEB701455E}"/>
              </c:ext>
            </c:extLst>
          </c:dPt>
          <c:dPt>
            <c:idx val="1"/>
            <c:marker>
              <c:spPr>
                <a:solidFill>
                  <a:schemeClr val="tx1"/>
                </a:solidFill>
                <a:ln w="22225">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3-B6FE-4E6F-A6BE-D8CEB701455E}"/>
              </c:ext>
            </c:extLst>
          </c:dPt>
          <c:dPt>
            <c:idx val="2"/>
            <c:marker>
              <c:spPr>
                <a:solidFill>
                  <a:schemeClr val="tx1"/>
                </a:solidFill>
                <a:ln w="22225">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B6FE-4E6F-A6BE-D8CEB701455E}"/>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Gráficas!$K$155:$K$159</c:f>
              <c:strCache>
                <c:ptCount val="5"/>
                <c:pt idx="0">
                  <c:v>Diseño adecuado y efectivo del componente Monitoreo o Supervisión Continua</c:v>
                </c:pt>
                <c:pt idx="1">
                  <c:v>Responsabilidades de la Alta dirección y Comité Institucional de Coordinación de Control Interno (línea estratégica)</c:v>
                </c:pt>
                <c:pt idx="2">
                  <c:v>Responsabilidades gerentes públicos y líderes de proceso (primera Línea de defensa)</c:v>
                </c:pt>
                <c:pt idx="3">
                  <c:v>Responsabilidades de los servidores encargados del monitoreo y evaluación de controles y gestión del riesgo (segunda línea de defensa)</c:v>
                </c:pt>
                <c:pt idx="4">
                  <c:v>Responsabilidades del área de control interno</c:v>
                </c:pt>
              </c:strCache>
            </c:strRef>
          </c:xVal>
          <c:yVal>
            <c:numRef>
              <c:f>Gráficas!$M$155:$M$159</c:f>
              <c:numCache>
                <c:formatCode>0.0</c:formatCode>
                <c:ptCount val="5"/>
                <c:pt idx="0">
                  <c:v>70</c:v>
                </c:pt>
                <c:pt idx="1">
                  <c:v>76.666666666666671</c:v>
                </c:pt>
                <c:pt idx="2">
                  <c:v>70</c:v>
                </c:pt>
                <c:pt idx="3">
                  <c:v>57.5</c:v>
                </c:pt>
                <c:pt idx="4">
                  <c:v>70</c:v>
                </c:pt>
              </c:numCache>
            </c:numRef>
          </c:yVal>
          <c:smooth val="0"/>
          <c:extLst xmlns:c16r2="http://schemas.microsoft.com/office/drawing/2015/06/chart">
            <c:ext xmlns:c16="http://schemas.microsoft.com/office/drawing/2014/chart" uri="{C3380CC4-5D6E-409C-BE32-E72D297353CC}">
              <c16:uniqueId val="{00000005-B6FE-4E6F-A6BE-D8CEB701455E}"/>
            </c:ext>
          </c:extLst>
        </c:ser>
        <c:dLbls>
          <c:showLegendKey val="0"/>
          <c:showVal val="0"/>
          <c:showCatName val="0"/>
          <c:showSerName val="0"/>
          <c:showPercent val="0"/>
          <c:showBubbleSize val="0"/>
        </c:dLbls>
        <c:axId val="100238464"/>
        <c:axId val="100240000"/>
      </c:scatterChart>
      <c:catAx>
        <c:axId val="100238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0240000"/>
        <c:crosses val="autoZero"/>
        <c:auto val="1"/>
        <c:lblAlgn val="ctr"/>
        <c:lblOffset val="100"/>
        <c:noMultiLvlLbl val="0"/>
      </c:catAx>
      <c:valAx>
        <c:axId val="100240000"/>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0238464"/>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33" l="0.70000000000000029" r="0.70000000000000029" t="0.75000000000000033" header="0.30000000000000016" footer="0.30000000000000016"/>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7" Type="http://schemas.openxmlformats.org/officeDocument/2006/relationships/image" Target="../media/image6.png"/><Relationship Id="rId2" Type="http://schemas.openxmlformats.org/officeDocument/2006/relationships/image" Target="../media/image4.png"/><Relationship Id="rId1" Type="http://schemas.openxmlformats.org/officeDocument/2006/relationships/hyperlink" Target="#Inicio!A1"/><Relationship Id="rId6" Type="http://schemas.openxmlformats.org/officeDocument/2006/relationships/image" Target="../media/image6.svg"/><Relationship Id="rId5" Type="http://schemas.openxmlformats.org/officeDocument/2006/relationships/image" Target="../media/image5.png"/><Relationship Id="rId4" Type="http://schemas.openxmlformats.org/officeDocument/2006/relationships/hyperlink" Target="#Gr&#225;ficas!A1"/></Relationships>
</file>

<file path=xl/drawings/_rels/drawing4.xml.rels><?xml version="1.0" encoding="UTF-8" standalone="yes"?>
<Relationships xmlns="http://schemas.openxmlformats.org/package/2006/relationships"><Relationship Id="rId8" Type="http://schemas.openxmlformats.org/officeDocument/2006/relationships/chart" Target="../charts/chart4.xml"/><Relationship Id="rId3" Type="http://schemas.openxmlformats.org/officeDocument/2006/relationships/chart" Target="../charts/chart3.xml"/><Relationship Id="rId7"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3.svg"/><Relationship Id="rId11" Type="http://schemas.openxmlformats.org/officeDocument/2006/relationships/chart" Target="../charts/chart7.xml"/><Relationship Id="rId5" Type="http://schemas.openxmlformats.org/officeDocument/2006/relationships/image" Target="../media/image7.png"/><Relationship Id="rId10" Type="http://schemas.openxmlformats.org/officeDocument/2006/relationships/chart" Target="../charts/chart6.xml"/><Relationship Id="rId4" Type="http://schemas.openxmlformats.org/officeDocument/2006/relationships/hyperlink" Target="#Inicio!A1"/><Relationship Id="rId9" Type="http://schemas.openxmlformats.org/officeDocument/2006/relationships/chart" Target="../charts/chart5.xml"/></Relationships>
</file>

<file path=xl/drawings/_rels/drawing5.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hyperlink" Target="#Inicio!A1"/><Relationship Id="rId1" Type="http://schemas.openxmlformats.org/officeDocument/2006/relationships/image" Target="../media/image1.png"/><Relationship Id="rId4" Type="http://schemas.openxmlformats.org/officeDocument/2006/relationships/image" Target="../media/image3.svg"/></Relationships>
</file>

<file path=xl/drawings/drawing1.xml><?xml version="1.0" encoding="utf-8"?>
<xdr:wsDr xmlns:xdr="http://schemas.openxmlformats.org/drawingml/2006/spreadsheetDrawing" xmlns:a="http://schemas.openxmlformats.org/drawingml/2006/main">
  <xdr:twoCellAnchor editAs="oneCell">
    <xdr:from>
      <xdr:col>7</xdr:col>
      <xdr:colOff>433917</xdr:colOff>
      <xdr:row>0</xdr:row>
      <xdr:rowOff>10583</xdr:rowOff>
    </xdr:from>
    <xdr:to>
      <xdr:col>12</xdr:col>
      <xdr:colOff>403765</xdr:colOff>
      <xdr:row>0</xdr:row>
      <xdr:rowOff>1168923</xdr:rowOff>
    </xdr:to>
    <xdr:pic>
      <xdr:nvPicPr>
        <xdr:cNvPr id="2" name="Imagen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4370917" y="10583"/>
          <a:ext cx="3779848" cy="11583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86</xdr:row>
      <xdr:rowOff>11907</xdr:rowOff>
    </xdr:from>
    <xdr:to>
      <xdr:col>11</xdr:col>
      <xdr:colOff>461962</xdr:colOff>
      <xdr:row>91</xdr:row>
      <xdr:rowOff>33339</xdr:rowOff>
    </xdr:to>
    <xdr:pic>
      <xdr:nvPicPr>
        <xdr:cNvPr id="3" name="Gráfico 2" descr="Lista de comprobación">
          <a:hlinkClick xmlns:r="http://schemas.openxmlformats.org/officeDocument/2006/relationships" r:id="rId1"/>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607968" y="22598063"/>
          <a:ext cx="914400" cy="914400"/>
        </a:xfrm>
        <a:prstGeom prst="rect">
          <a:avLst/>
        </a:prstGeom>
      </xdr:spPr>
    </xdr:pic>
    <xdr:clientData/>
  </xdr:twoCellAnchor>
  <xdr:twoCellAnchor editAs="oneCell">
    <xdr:from>
      <xdr:col>8</xdr:col>
      <xdr:colOff>370417</xdr:colOff>
      <xdr:row>1</xdr:row>
      <xdr:rowOff>127000</xdr:rowOff>
    </xdr:from>
    <xdr:to>
      <xdr:col>13</xdr:col>
      <xdr:colOff>520417</xdr:colOff>
      <xdr:row>1</xdr:row>
      <xdr:rowOff>1084099</xdr:rowOff>
    </xdr:to>
    <xdr:pic>
      <xdr:nvPicPr>
        <xdr:cNvPr id="5" name="Imagen 4">
          <a:extLst>
            <a:ext uri="{FF2B5EF4-FFF2-40B4-BE49-F238E27FC236}">
              <a16:creationId xmlns:a16="http://schemas.microsoft.com/office/drawing/2014/main" xmlns="" id="{2442DDC5-8593-4D0D-AF7D-19E476B550E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43500" y="148167"/>
          <a:ext cx="3960000"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209021</xdr:colOff>
      <xdr:row>8</xdr:row>
      <xdr:rowOff>84665</xdr:rowOff>
    </xdr:from>
    <xdr:to>
      <xdr:col>12</xdr:col>
      <xdr:colOff>242457</xdr:colOff>
      <xdr:row>11</xdr:row>
      <xdr:rowOff>99318</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3385271" y="2614082"/>
          <a:ext cx="1165853" cy="1051819"/>
        </a:xfrm>
        <a:prstGeom prst="rect">
          <a:avLst/>
        </a:prstGeom>
      </xdr:spPr>
    </xdr:pic>
    <xdr:clientData/>
  </xdr:twoCellAnchor>
  <xdr:twoCellAnchor editAs="oneCell">
    <xdr:from>
      <xdr:col>10</xdr:col>
      <xdr:colOff>254000</xdr:colOff>
      <xdr:row>12</xdr:row>
      <xdr:rowOff>317501</xdr:rowOff>
    </xdr:from>
    <xdr:to>
      <xdr:col>12</xdr:col>
      <xdr:colOff>220535</xdr:colOff>
      <xdr:row>14</xdr:row>
      <xdr:rowOff>119327</xdr:rowOff>
    </xdr:to>
    <xdr:pic>
      <xdr:nvPicPr>
        <xdr:cNvPr id="3" name="Gráfico 2" descr="Gráfico de barras">
          <a:hlinkClick xmlns:r="http://schemas.openxmlformats.org/officeDocument/2006/relationships" r:id="rId4"/>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13430250" y="4455584"/>
          <a:ext cx="1098952" cy="1050660"/>
        </a:xfrm>
        <a:prstGeom prst="rect">
          <a:avLst/>
        </a:prstGeom>
      </xdr:spPr>
    </xdr:pic>
    <xdr:clientData/>
  </xdr:twoCellAnchor>
  <xdr:twoCellAnchor editAs="oneCell">
    <xdr:from>
      <xdr:col>5</xdr:col>
      <xdr:colOff>35719</xdr:colOff>
      <xdr:row>1</xdr:row>
      <xdr:rowOff>130969</xdr:rowOff>
    </xdr:from>
    <xdr:to>
      <xdr:col>6</xdr:col>
      <xdr:colOff>2630386</xdr:colOff>
      <xdr:row>1</xdr:row>
      <xdr:rowOff>1290384</xdr:rowOff>
    </xdr:to>
    <xdr:pic>
      <xdr:nvPicPr>
        <xdr:cNvPr id="6" name="Imagen 5">
          <a:extLst>
            <a:ext uri="{FF2B5EF4-FFF2-40B4-BE49-F238E27FC236}">
              <a16:creationId xmlns:a16="http://schemas.microsoft.com/office/drawing/2014/main" xmlns="" id="{9C7D8A38-1963-4711-A540-DF77E8C50BE8}"/>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917282" y="130969"/>
          <a:ext cx="3773385" cy="115941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444097</xdr:colOff>
      <xdr:row>29</xdr:row>
      <xdr:rowOff>88104</xdr:rowOff>
    </xdr:from>
    <xdr:to>
      <xdr:col>15</xdr:col>
      <xdr:colOff>606097</xdr:colOff>
      <xdr:row>47</xdr:row>
      <xdr:rowOff>151103</xdr:rowOff>
    </xdr:to>
    <xdr:graphicFrame macro="">
      <xdr:nvGraphicFramePr>
        <xdr:cNvPr id="2" name="Gráfico 1">
          <a:extLst>
            <a:ext uri="{FF2B5EF4-FFF2-40B4-BE49-F238E27FC236}">
              <a16:creationId xmlns:a16="http://schemas.microsoft.com/office/drawing/2014/main" xmlns=""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750093</xdr:colOff>
      <xdr:row>52</xdr:row>
      <xdr:rowOff>83343</xdr:rowOff>
    </xdr:from>
    <xdr:to>
      <xdr:col>18</xdr:col>
      <xdr:colOff>660093</xdr:colOff>
      <xdr:row>72</xdr:row>
      <xdr:rowOff>107156</xdr:rowOff>
    </xdr:to>
    <xdr:graphicFrame macro="">
      <xdr:nvGraphicFramePr>
        <xdr:cNvPr id="3" name="Gráfico 2">
          <a:extLst>
            <a:ext uri="{FF2B5EF4-FFF2-40B4-BE49-F238E27FC236}">
              <a16:creationId xmlns:a16="http://schemas.microsoft.com/office/drawing/2014/main" xmlns=""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71437</xdr:colOff>
      <xdr:row>7</xdr:row>
      <xdr:rowOff>83344</xdr:rowOff>
    </xdr:from>
    <xdr:to>
      <xdr:col>16</xdr:col>
      <xdr:colOff>53437</xdr:colOff>
      <xdr:row>25</xdr:row>
      <xdr:rowOff>108655</xdr:rowOff>
    </xdr:to>
    <xdr:graphicFrame macro="">
      <xdr:nvGraphicFramePr>
        <xdr:cNvPr id="5" name="Gráfico 4">
          <a:extLst>
            <a:ext uri="{FF2B5EF4-FFF2-40B4-BE49-F238E27FC236}">
              <a16:creationId xmlns:a16="http://schemas.microsoft.com/office/drawing/2014/main" xmlns=""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10</xdr:col>
      <xdr:colOff>309562</xdr:colOff>
      <xdr:row>174</xdr:row>
      <xdr:rowOff>166688</xdr:rowOff>
    </xdr:from>
    <xdr:to>
      <xdr:col>11</xdr:col>
      <xdr:colOff>461962</xdr:colOff>
      <xdr:row>180</xdr:row>
      <xdr:rowOff>9524</xdr:rowOff>
    </xdr:to>
    <xdr:pic>
      <xdr:nvPicPr>
        <xdr:cNvPr id="6" name="Gráfico 5" descr="Lista de comprobación">
          <a:hlinkClick xmlns:r="http://schemas.openxmlformats.org/officeDocument/2006/relationships" r:id="rId4"/>
          <a:extLst>
            <a:ext uri="{FF2B5EF4-FFF2-40B4-BE49-F238E27FC236}">
              <a16:creationId xmlns:a16="http://schemas.microsoft.com/office/drawing/2014/main" xmlns="" id="{00000000-0008-0000-0300-000006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6577012" y="25950863"/>
          <a:ext cx="914400" cy="928687"/>
        </a:xfrm>
        <a:prstGeom prst="rect">
          <a:avLst/>
        </a:prstGeom>
      </xdr:spPr>
    </xdr:pic>
    <xdr:clientData/>
  </xdr:twoCellAnchor>
  <xdr:twoCellAnchor editAs="oneCell">
    <xdr:from>
      <xdr:col>8</xdr:col>
      <xdr:colOff>95174</xdr:colOff>
      <xdr:row>1</xdr:row>
      <xdr:rowOff>0</xdr:rowOff>
    </xdr:from>
    <xdr:to>
      <xdr:col>13</xdr:col>
      <xdr:colOff>636597</xdr:colOff>
      <xdr:row>2</xdr:row>
      <xdr:rowOff>11906</xdr:rowOff>
    </xdr:to>
    <xdr:pic>
      <xdr:nvPicPr>
        <xdr:cNvPr id="11" name="Imagen 10">
          <a:extLst>
            <a:ext uri="{FF2B5EF4-FFF2-40B4-BE49-F238E27FC236}">
              <a16:creationId xmlns:a16="http://schemas.microsoft.com/office/drawing/2014/main" xmlns="" id="{00000000-0008-0000-0300-00000B000000}"/>
            </a:ext>
          </a:extLst>
        </xdr:cNvPr>
        <xdr:cNvPicPr>
          <a:picLocks noChangeAspect="1"/>
        </xdr:cNvPicPr>
      </xdr:nvPicPr>
      <xdr:blipFill>
        <a:blip xmlns:r="http://schemas.openxmlformats.org/officeDocument/2006/relationships" r:embed="rId7"/>
        <a:stretch>
          <a:fillRect/>
        </a:stretch>
      </xdr:blipFill>
      <xdr:spPr>
        <a:xfrm>
          <a:off x="4845768" y="0"/>
          <a:ext cx="4351423" cy="1333500"/>
        </a:xfrm>
        <a:prstGeom prst="rect">
          <a:avLst/>
        </a:prstGeom>
      </xdr:spPr>
    </xdr:pic>
    <xdr:clientData/>
  </xdr:twoCellAnchor>
  <xdr:twoCellAnchor>
    <xdr:from>
      <xdr:col>3</xdr:col>
      <xdr:colOff>709125</xdr:colOff>
      <xdr:row>77</xdr:row>
      <xdr:rowOff>119061</xdr:rowOff>
    </xdr:from>
    <xdr:to>
      <xdr:col>18</xdr:col>
      <xdr:colOff>619125</xdr:colOff>
      <xdr:row>97</xdr:row>
      <xdr:rowOff>154780</xdr:rowOff>
    </xdr:to>
    <xdr:graphicFrame macro="">
      <xdr:nvGraphicFramePr>
        <xdr:cNvPr id="12" name="Gráfico 11">
          <a:extLst>
            <a:ext uri="{FF2B5EF4-FFF2-40B4-BE49-F238E27FC236}">
              <a16:creationId xmlns:a16="http://schemas.microsoft.com/office/drawing/2014/main" xmlns="" id="{02243824-9870-46C2-8795-B3444CC885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83345</xdr:colOff>
      <xdr:row>102</xdr:row>
      <xdr:rowOff>95249</xdr:rowOff>
    </xdr:from>
    <xdr:to>
      <xdr:col>18</xdr:col>
      <xdr:colOff>755345</xdr:colOff>
      <xdr:row>122</xdr:row>
      <xdr:rowOff>130968</xdr:rowOff>
    </xdr:to>
    <xdr:graphicFrame macro="">
      <xdr:nvGraphicFramePr>
        <xdr:cNvPr id="13" name="Gráfico 12">
          <a:extLst>
            <a:ext uri="{FF2B5EF4-FFF2-40B4-BE49-F238E27FC236}">
              <a16:creationId xmlns:a16="http://schemas.microsoft.com/office/drawing/2014/main" xmlns="" id="{E05F20A6-12C2-4AE6-96CA-E47511106D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xdr:col>
      <xdr:colOff>750093</xdr:colOff>
      <xdr:row>127</xdr:row>
      <xdr:rowOff>119062</xdr:rowOff>
    </xdr:from>
    <xdr:to>
      <xdr:col>18</xdr:col>
      <xdr:colOff>660093</xdr:colOff>
      <xdr:row>147</xdr:row>
      <xdr:rowOff>154781</xdr:rowOff>
    </xdr:to>
    <xdr:graphicFrame macro="">
      <xdr:nvGraphicFramePr>
        <xdr:cNvPr id="14" name="Gráfico 13">
          <a:extLst>
            <a:ext uri="{FF2B5EF4-FFF2-40B4-BE49-F238E27FC236}">
              <a16:creationId xmlns:a16="http://schemas.microsoft.com/office/drawing/2014/main" xmlns="" id="{72136B85-296D-4BCC-824F-49F9F1E6DB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xdr:col>
      <xdr:colOff>726281</xdr:colOff>
      <xdr:row>151</xdr:row>
      <xdr:rowOff>142876</xdr:rowOff>
    </xdr:from>
    <xdr:to>
      <xdr:col>18</xdr:col>
      <xdr:colOff>636281</xdr:colOff>
      <xdr:row>172</xdr:row>
      <xdr:rowOff>1</xdr:rowOff>
    </xdr:to>
    <xdr:graphicFrame macro="">
      <xdr:nvGraphicFramePr>
        <xdr:cNvPr id="15" name="Gráfico 14">
          <a:extLst>
            <a:ext uri="{FF2B5EF4-FFF2-40B4-BE49-F238E27FC236}">
              <a16:creationId xmlns:a16="http://schemas.microsoft.com/office/drawing/2014/main" xmlns="" id="{5028FE1A-9833-41F5-A3CA-DF5CE320A2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2238375</xdr:colOff>
      <xdr:row>1</xdr:row>
      <xdr:rowOff>154781</xdr:rowOff>
    </xdr:from>
    <xdr:to>
      <xdr:col>10</xdr:col>
      <xdr:colOff>1454445</xdr:colOff>
      <xdr:row>2</xdr:row>
      <xdr:rowOff>35719</xdr:rowOff>
    </xdr:to>
    <xdr:pic>
      <xdr:nvPicPr>
        <xdr:cNvPr id="4" name="Imagen 3">
          <a:extLst>
            <a:ext uri="{FF2B5EF4-FFF2-40B4-BE49-F238E27FC236}">
              <a16:creationId xmlns:a16="http://schemas.microsoft.com/office/drawing/2014/main" xmlns="" id="{6726A128-298B-44BF-8BC3-F51657951B94}"/>
            </a:ext>
          </a:extLst>
        </xdr:cNvPr>
        <xdr:cNvPicPr>
          <a:picLocks noChangeAspect="1"/>
        </xdr:cNvPicPr>
      </xdr:nvPicPr>
      <xdr:blipFill>
        <a:blip xmlns:r="http://schemas.openxmlformats.org/officeDocument/2006/relationships" r:embed="rId1"/>
        <a:stretch>
          <a:fillRect/>
        </a:stretch>
      </xdr:blipFill>
      <xdr:spPr>
        <a:xfrm>
          <a:off x="5762625" y="285750"/>
          <a:ext cx="4157164" cy="1273969"/>
        </a:xfrm>
        <a:prstGeom prst="rect">
          <a:avLst/>
        </a:prstGeom>
      </xdr:spPr>
    </xdr:pic>
    <xdr:clientData/>
  </xdr:twoCellAnchor>
  <xdr:twoCellAnchor editAs="oneCell">
    <xdr:from>
      <xdr:col>4</xdr:col>
      <xdr:colOff>3881438</xdr:colOff>
      <xdr:row>129</xdr:row>
      <xdr:rowOff>59532</xdr:rowOff>
    </xdr:from>
    <xdr:to>
      <xdr:col>10</xdr:col>
      <xdr:colOff>104874</xdr:colOff>
      <xdr:row>135</xdr:row>
      <xdr:rowOff>38466</xdr:rowOff>
    </xdr:to>
    <xdr:pic>
      <xdr:nvPicPr>
        <xdr:cNvPr id="5" name="Gráfico 4" descr="Lista de comprobación">
          <a:hlinkClick xmlns:r="http://schemas.openxmlformats.org/officeDocument/2006/relationships" r:id="rId2"/>
          <a:extLst>
            <a:ext uri="{FF2B5EF4-FFF2-40B4-BE49-F238E27FC236}">
              <a16:creationId xmlns:a16="http://schemas.microsoft.com/office/drawing/2014/main" xmlns="" id="{D7BC3ACB-6420-449F-A92D-B9596514D99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xmlns="" r:embed="rId4"/>
            </a:ext>
          </a:extLst>
        </a:blip>
        <a:stretch>
          <a:fillRect/>
        </a:stretch>
      </xdr:blipFill>
      <xdr:spPr>
        <a:xfrm>
          <a:off x="7405688" y="86784657"/>
          <a:ext cx="1164530" cy="10504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mrojas/AppData/Local/Microsoft/Windows/Temporary%20Internet%20Files/Content.Outlook/L5R9UQOI/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6"/>
  <sheetViews>
    <sheetView showGridLines="0" tabSelected="1" zoomScale="90" zoomScaleNormal="90" workbookViewId="0">
      <selection activeCell="D10" sqref="D10:P10"/>
    </sheetView>
  </sheetViews>
  <sheetFormatPr baseColWidth="10" defaultColWidth="0" defaultRowHeight="15" zeroHeight="1" x14ac:dyDescent="0.25"/>
  <cols>
    <col min="1" max="1" width="1.140625" customWidth="1"/>
    <col min="2" max="2" width="0.85546875" customWidth="1"/>
    <col min="3" max="17" width="11.42578125" customWidth="1"/>
    <col min="18" max="18" width="1.28515625" customWidth="1"/>
    <col min="19" max="19" width="1.42578125" customWidth="1"/>
    <col min="20" max="16384" width="11.42578125" hidden="1"/>
  </cols>
  <sheetData>
    <row r="1" spans="2:18" ht="97.5" customHeight="1" x14ac:dyDescent="0.25">
      <c r="B1" s="52"/>
      <c r="C1" s="53"/>
      <c r="D1" s="53"/>
      <c r="E1" s="53"/>
      <c r="F1" s="53"/>
      <c r="G1" s="53"/>
      <c r="H1" s="53"/>
      <c r="I1" s="53"/>
      <c r="J1" s="53"/>
      <c r="K1" s="53"/>
      <c r="L1" s="53"/>
      <c r="M1" s="53"/>
      <c r="N1" s="53"/>
      <c r="O1" s="53"/>
      <c r="P1" s="53"/>
      <c r="Q1" s="53"/>
      <c r="R1" s="54"/>
    </row>
    <row r="2" spans="2:18" ht="27.95" customHeight="1" x14ac:dyDescent="0.25">
      <c r="B2" s="55"/>
      <c r="C2" s="217" t="s">
        <v>31</v>
      </c>
      <c r="D2" s="217"/>
      <c r="E2" s="217"/>
      <c r="F2" s="217"/>
      <c r="G2" s="217"/>
      <c r="H2" s="217"/>
      <c r="I2" s="217"/>
      <c r="J2" s="217"/>
      <c r="K2" s="217"/>
      <c r="L2" s="217"/>
      <c r="M2" s="217"/>
      <c r="N2" s="217"/>
      <c r="O2" s="217"/>
      <c r="P2" s="217"/>
      <c r="Q2" s="217"/>
      <c r="R2" s="56"/>
    </row>
    <row r="3" spans="2:18" s="78" customFormat="1" ht="3.95" customHeight="1" x14ac:dyDescent="0.25">
      <c r="B3" s="79"/>
      <c r="C3" s="80"/>
      <c r="D3" s="80"/>
      <c r="E3" s="80"/>
      <c r="F3" s="80"/>
      <c r="G3" s="80"/>
      <c r="H3" s="80"/>
      <c r="I3" s="80"/>
      <c r="J3" s="80"/>
      <c r="K3" s="80"/>
      <c r="L3" s="80"/>
      <c r="M3" s="80"/>
      <c r="N3" s="80"/>
      <c r="O3" s="80"/>
      <c r="P3" s="80"/>
      <c r="Q3" s="80"/>
      <c r="R3" s="81"/>
    </row>
    <row r="4" spans="2:18" ht="27.95" customHeight="1" x14ac:dyDescent="0.25">
      <c r="B4" s="55"/>
      <c r="C4" s="217" t="s">
        <v>43</v>
      </c>
      <c r="D4" s="217"/>
      <c r="E4" s="217"/>
      <c r="F4" s="217"/>
      <c r="G4" s="217"/>
      <c r="H4" s="217"/>
      <c r="I4" s="217"/>
      <c r="J4" s="217"/>
      <c r="K4" s="217"/>
      <c r="L4" s="217"/>
      <c r="M4" s="217"/>
      <c r="N4" s="217"/>
      <c r="O4" s="217"/>
      <c r="P4" s="217"/>
      <c r="Q4" s="217"/>
      <c r="R4" s="56"/>
    </row>
    <row r="5" spans="2:18" x14ac:dyDescent="0.25">
      <c r="B5" s="55"/>
      <c r="C5" s="51"/>
      <c r="D5" s="51"/>
      <c r="E5" s="51"/>
      <c r="F5" s="51"/>
      <c r="G5" s="51"/>
      <c r="H5" s="51"/>
      <c r="I5" s="51"/>
      <c r="J5" s="51"/>
      <c r="K5" s="51"/>
      <c r="L5" s="51"/>
      <c r="M5" s="51"/>
      <c r="N5" s="51"/>
      <c r="O5" s="51"/>
      <c r="P5" s="51"/>
      <c r="Q5" s="51"/>
      <c r="R5" s="56"/>
    </row>
    <row r="6" spans="2:18" x14ac:dyDescent="0.25">
      <c r="B6" s="55"/>
      <c r="C6" s="51"/>
      <c r="D6" s="51"/>
      <c r="E6" s="51"/>
      <c r="F6" s="51"/>
      <c r="G6" s="51"/>
      <c r="H6" s="51"/>
      <c r="I6" s="51"/>
      <c r="J6" s="51"/>
      <c r="K6" s="51"/>
      <c r="L6" s="51"/>
      <c r="M6" s="51"/>
      <c r="N6" s="51"/>
      <c r="O6" s="51"/>
      <c r="P6" s="51"/>
      <c r="Q6" s="51"/>
      <c r="R6" s="56"/>
    </row>
    <row r="7" spans="2:18" ht="24.75" customHeight="1" x14ac:dyDescent="0.25">
      <c r="B7" s="55"/>
      <c r="D7" s="218" t="s">
        <v>6</v>
      </c>
      <c r="E7" s="218"/>
      <c r="F7" s="218"/>
      <c r="G7" s="218"/>
      <c r="H7" s="218"/>
      <c r="I7" s="218"/>
      <c r="J7" s="218"/>
      <c r="K7" s="218"/>
      <c r="L7" s="218"/>
      <c r="M7" s="218"/>
      <c r="N7" s="218"/>
      <c r="O7" s="218"/>
      <c r="P7" s="218"/>
      <c r="Q7" s="60"/>
      <c r="R7" s="56"/>
    </row>
    <row r="8" spans="2:18" ht="20.100000000000001" customHeight="1" x14ac:dyDescent="0.25">
      <c r="B8" s="55"/>
      <c r="C8" s="51"/>
      <c r="D8" s="51"/>
      <c r="E8" s="51"/>
      <c r="F8" s="51"/>
      <c r="G8" s="51"/>
      <c r="H8" s="51"/>
      <c r="I8" s="51"/>
      <c r="J8" s="51"/>
      <c r="K8" s="51"/>
      <c r="L8" s="51"/>
      <c r="M8" s="51"/>
      <c r="N8" s="51"/>
      <c r="O8" s="51"/>
      <c r="P8" s="51"/>
      <c r="Q8" s="51"/>
      <c r="R8" s="56"/>
    </row>
    <row r="9" spans="2:18" ht="20.100000000000001" customHeight="1" x14ac:dyDescent="0.25">
      <c r="B9" s="55"/>
      <c r="C9" s="51"/>
      <c r="D9" s="51"/>
      <c r="E9" s="51"/>
      <c r="F9" s="51"/>
      <c r="G9" s="51"/>
      <c r="H9" s="51"/>
      <c r="I9" s="51"/>
      <c r="J9" s="51"/>
      <c r="K9" s="51"/>
      <c r="L9" s="51"/>
      <c r="M9" s="51"/>
      <c r="N9" s="51"/>
      <c r="O9" s="51"/>
      <c r="P9" s="51"/>
      <c r="Q9" s="51"/>
      <c r="R9" s="56"/>
    </row>
    <row r="10" spans="2:18" ht="24.75" customHeight="1" x14ac:dyDescent="0.25">
      <c r="B10" s="55"/>
      <c r="D10" s="218" t="s">
        <v>78</v>
      </c>
      <c r="E10" s="218"/>
      <c r="F10" s="218"/>
      <c r="G10" s="218"/>
      <c r="H10" s="218"/>
      <c r="I10" s="218"/>
      <c r="J10" s="218"/>
      <c r="K10" s="218"/>
      <c r="L10" s="218"/>
      <c r="M10" s="218"/>
      <c r="N10" s="218"/>
      <c r="O10" s="218"/>
      <c r="P10" s="218"/>
      <c r="Q10" s="60"/>
      <c r="R10" s="56"/>
    </row>
    <row r="11" spans="2:18" ht="20.100000000000001" customHeight="1" x14ac:dyDescent="0.25">
      <c r="B11" s="55"/>
      <c r="C11" s="51"/>
      <c r="D11" s="51"/>
      <c r="E11" s="51"/>
      <c r="F11" s="51"/>
      <c r="G11" s="51"/>
      <c r="H11" s="51"/>
      <c r="I11" s="51"/>
      <c r="J11" s="51"/>
      <c r="K11" s="51"/>
      <c r="L11" s="51"/>
      <c r="M11" s="51"/>
      <c r="N11" s="51"/>
      <c r="O11" s="51"/>
      <c r="P11" s="51"/>
      <c r="Q11" s="51"/>
      <c r="R11" s="56"/>
    </row>
    <row r="12" spans="2:18" ht="20.100000000000001" customHeight="1" x14ac:dyDescent="0.25">
      <c r="B12" s="55"/>
      <c r="C12" s="51"/>
      <c r="D12" s="51"/>
      <c r="E12" s="51"/>
      <c r="F12" s="51"/>
      <c r="G12" s="51"/>
      <c r="H12" s="51"/>
      <c r="I12" s="51"/>
      <c r="J12" s="51"/>
      <c r="K12" s="51"/>
      <c r="L12" s="51"/>
      <c r="M12" s="51"/>
      <c r="N12" s="51"/>
      <c r="O12" s="51"/>
      <c r="P12" s="51"/>
      <c r="Q12" s="51"/>
      <c r="R12" s="56"/>
    </row>
    <row r="13" spans="2:18" ht="24.75" customHeight="1" x14ac:dyDescent="0.25">
      <c r="B13" s="55"/>
      <c r="D13" s="218" t="s">
        <v>48</v>
      </c>
      <c r="E13" s="218"/>
      <c r="F13" s="218"/>
      <c r="G13" s="218"/>
      <c r="H13" s="218"/>
      <c r="I13" s="218"/>
      <c r="J13" s="218"/>
      <c r="K13" s="218"/>
      <c r="L13" s="218"/>
      <c r="M13" s="218"/>
      <c r="N13" s="218"/>
      <c r="O13" s="218"/>
      <c r="P13" s="218"/>
      <c r="Q13" s="60"/>
      <c r="R13" s="56"/>
    </row>
    <row r="14" spans="2:18" ht="20.100000000000001" customHeight="1" x14ac:dyDescent="0.25">
      <c r="B14" s="55"/>
      <c r="C14" s="51"/>
      <c r="D14" s="51"/>
      <c r="E14" s="51"/>
      <c r="F14" s="51"/>
      <c r="G14" s="51"/>
      <c r="H14" s="51"/>
      <c r="I14" s="51"/>
      <c r="J14" s="51"/>
      <c r="K14" s="51"/>
      <c r="L14" s="51"/>
      <c r="M14" s="51"/>
      <c r="N14" s="51"/>
      <c r="O14" s="51"/>
      <c r="P14" s="51"/>
      <c r="Q14" s="51"/>
      <c r="R14" s="56"/>
    </row>
    <row r="15" spans="2:18" ht="18.75" customHeight="1" thickBot="1" x14ac:dyDescent="0.3">
      <c r="B15" s="57"/>
      <c r="C15" s="58"/>
      <c r="D15" s="58"/>
      <c r="E15" s="58"/>
      <c r="F15" s="58"/>
      <c r="G15" s="58"/>
      <c r="H15" s="58"/>
      <c r="I15" s="58"/>
      <c r="J15" s="58"/>
      <c r="K15" s="58"/>
      <c r="L15" s="58"/>
      <c r="M15" s="58"/>
      <c r="N15" s="58"/>
      <c r="O15" s="58"/>
      <c r="P15" s="58"/>
      <c r="Q15" s="58"/>
      <c r="R15" s="59"/>
    </row>
    <row r="16" spans="2:18"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sheetData>
  <mergeCells count="5">
    <mergeCell ref="C2:Q2"/>
    <mergeCell ref="D7:P7"/>
    <mergeCell ref="D10:P10"/>
    <mergeCell ref="D13:P13"/>
    <mergeCell ref="C4:Q4"/>
  </mergeCells>
  <hyperlinks>
    <hyperlink ref="D7:P7" location="Instrucciones!A1" display="INSTRUCCIONES DE DILIGENCIAMIENTO"/>
    <hyperlink ref="D10:P10" location="Autodiagnóstico!A1" display="AUTODIAGNÓSTICO"/>
    <hyperlink ref="D13:P13" location="'Plan de Acción'!A1" display="PLAN DE ACCIÓN"/>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41"/>
  <sheetViews>
    <sheetView showGridLines="0" showZeros="0" topLeftCell="A13" zoomScale="90" zoomScaleNormal="90" workbookViewId="0">
      <selection activeCell="C3" sqref="C3:S3"/>
    </sheetView>
  </sheetViews>
  <sheetFormatPr baseColWidth="10" defaultColWidth="0" defaultRowHeight="14.25" zeroHeight="1" x14ac:dyDescent="0.25"/>
  <cols>
    <col min="1" max="1" width="1.7109375" style="1" customWidth="1"/>
    <col min="2" max="2" width="1.28515625" style="1" customWidth="1"/>
    <col min="3" max="10" width="11.42578125" style="1" customWidth="1"/>
    <col min="11" max="11" width="11.42578125" style="3" customWidth="1"/>
    <col min="12" max="12" width="11.42578125" style="1" customWidth="1"/>
    <col min="13" max="13" width="11.42578125" style="4" customWidth="1"/>
    <col min="14" max="19" width="11.42578125" style="1" customWidth="1"/>
    <col min="20" max="20" width="1.5703125" style="1" customWidth="1"/>
    <col min="21" max="21" width="3.85546875" style="1" customWidth="1"/>
    <col min="22" max="25" width="0" style="1" hidden="1" customWidth="1"/>
    <col min="26" max="16384" width="11.42578125" style="1" hidden="1"/>
  </cols>
  <sheetData>
    <row r="1" spans="2:25" ht="1.5" customHeight="1" thickBot="1" x14ac:dyDescent="0.3">
      <c r="C1" s="2"/>
      <c r="L1" s="1" t="s">
        <v>4</v>
      </c>
    </row>
    <row r="2" spans="2:25" ht="94.5" customHeight="1" x14ac:dyDescent="0.25">
      <c r="B2" s="14"/>
      <c r="C2" s="15"/>
      <c r="D2" s="8"/>
      <c r="E2" s="8"/>
      <c r="F2" s="8"/>
      <c r="G2" s="8"/>
      <c r="H2" s="8"/>
      <c r="I2" s="8"/>
      <c r="J2" s="8"/>
      <c r="K2" s="16"/>
      <c r="L2" s="8"/>
      <c r="M2" s="17"/>
      <c r="N2" s="8"/>
      <c r="O2" s="8"/>
      <c r="P2" s="8"/>
      <c r="Q2" s="8"/>
      <c r="R2" s="8"/>
      <c r="S2" s="8"/>
      <c r="T2" s="9"/>
    </row>
    <row r="3" spans="2:25" ht="27" x14ac:dyDescent="0.25">
      <c r="B3" s="18"/>
      <c r="C3" s="217" t="s">
        <v>44</v>
      </c>
      <c r="D3" s="217"/>
      <c r="E3" s="217"/>
      <c r="F3" s="217"/>
      <c r="G3" s="217"/>
      <c r="H3" s="217"/>
      <c r="I3" s="217"/>
      <c r="J3" s="217"/>
      <c r="K3" s="217"/>
      <c r="L3" s="217"/>
      <c r="M3" s="217"/>
      <c r="N3" s="217"/>
      <c r="O3" s="217"/>
      <c r="P3" s="217"/>
      <c r="Q3" s="217"/>
      <c r="R3" s="217"/>
      <c r="S3" s="217"/>
      <c r="T3" s="19"/>
      <c r="U3" s="5"/>
      <c r="V3" s="5"/>
      <c r="W3" s="5"/>
      <c r="X3" s="5"/>
      <c r="Y3" s="5"/>
    </row>
    <row r="4" spans="2:25" ht="7.5" customHeight="1" x14ac:dyDescent="0.25">
      <c r="B4" s="18"/>
      <c r="C4" s="13"/>
      <c r="D4" s="6"/>
      <c r="E4" s="6"/>
      <c r="F4" s="6"/>
      <c r="G4" s="6"/>
      <c r="H4" s="6"/>
      <c r="I4" s="6"/>
      <c r="J4" s="6"/>
      <c r="L4" s="6"/>
      <c r="M4" s="7"/>
      <c r="N4" s="6"/>
      <c r="O4" s="6"/>
      <c r="P4" s="6"/>
      <c r="Q4" s="6"/>
      <c r="R4" s="6"/>
      <c r="S4" s="6"/>
      <c r="T4" s="10"/>
    </row>
    <row r="5" spans="2:25" ht="23.25" customHeight="1" x14ac:dyDescent="0.25">
      <c r="B5" s="18"/>
      <c r="C5" s="220" t="s">
        <v>6</v>
      </c>
      <c r="D5" s="220"/>
      <c r="E5" s="220"/>
      <c r="F5" s="220"/>
      <c r="G5" s="220"/>
      <c r="H5" s="220"/>
      <c r="I5" s="220"/>
      <c r="J5" s="220"/>
      <c r="K5" s="220"/>
      <c r="L5" s="220"/>
      <c r="M5" s="220"/>
      <c r="N5" s="220"/>
      <c r="O5" s="220"/>
      <c r="P5" s="220"/>
      <c r="Q5" s="220"/>
      <c r="R5" s="220"/>
      <c r="S5" s="220"/>
      <c r="T5" s="10"/>
    </row>
    <row r="6" spans="2:25" ht="15" customHeight="1" x14ac:dyDescent="0.25">
      <c r="B6" s="18"/>
      <c r="C6" s="13"/>
      <c r="D6" s="6"/>
      <c r="E6" s="6"/>
      <c r="F6" s="6"/>
      <c r="G6" s="6"/>
      <c r="H6" s="6"/>
      <c r="I6" s="6"/>
      <c r="J6" s="6"/>
      <c r="L6" s="6"/>
      <c r="M6" s="7"/>
      <c r="N6" s="6"/>
      <c r="O6" s="6"/>
      <c r="P6" s="6"/>
      <c r="Q6" s="6"/>
      <c r="R6" s="6"/>
      <c r="S6" s="6"/>
      <c r="T6" s="10"/>
    </row>
    <row r="7" spans="2:25" ht="15" customHeight="1" x14ac:dyDescent="0.25">
      <c r="B7" s="18"/>
      <c r="C7" s="221" t="s">
        <v>49</v>
      </c>
      <c r="D7" s="221"/>
      <c r="E7" s="221"/>
      <c r="F7" s="221"/>
      <c r="G7" s="221"/>
      <c r="H7" s="221"/>
      <c r="I7" s="221"/>
      <c r="J7" s="221"/>
      <c r="K7" s="221"/>
      <c r="L7" s="221"/>
      <c r="M7" s="221"/>
      <c r="N7" s="221"/>
      <c r="O7" s="221"/>
      <c r="P7" s="221"/>
      <c r="Q7" s="221"/>
      <c r="R7" s="221"/>
      <c r="S7" s="221"/>
      <c r="T7" s="10"/>
    </row>
    <row r="8" spans="2:25" ht="15" customHeight="1" x14ac:dyDescent="0.25">
      <c r="B8" s="18"/>
      <c r="C8" s="221"/>
      <c r="D8" s="221"/>
      <c r="E8" s="221"/>
      <c r="F8" s="221"/>
      <c r="G8" s="221"/>
      <c r="H8" s="221"/>
      <c r="I8" s="221"/>
      <c r="J8" s="221"/>
      <c r="K8" s="221"/>
      <c r="L8" s="221"/>
      <c r="M8" s="221"/>
      <c r="N8" s="221"/>
      <c r="O8" s="221"/>
      <c r="P8" s="221"/>
      <c r="Q8" s="221"/>
      <c r="R8" s="221"/>
      <c r="S8" s="221"/>
      <c r="T8" s="10"/>
    </row>
    <row r="9" spans="2:25" ht="15" customHeight="1" x14ac:dyDescent="0.25">
      <c r="B9" s="18"/>
      <c r="C9" s="221"/>
      <c r="D9" s="221"/>
      <c r="E9" s="221"/>
      <c r="F9" s="221"/>
      <c r="G9" s="221"/>
      <c r="H9" s="221"/>
      <c r="I9" s="221"/>
      <c r="J9" s="221"/>
      <c r="K9" s="221"/>
      <c r="L9" s="221"/>
      <c r="M9" s="221"/>
      <c r="N9" s="221"/>
      <c r="O9" s="221"/>
      <c r="P9" s="221"/>
      <c r="Q9" s="221"/>
      <c r="R9" s="221"/>
      <c r="S9" s="221"/>
      <c r="T9" s="10"/>
    </row>
    <row r="10" spans="2:25" ht="15" customHeight="1" x14ac:dyDescent="0.25">
      <c r="B10" s="18"/>
      <c r="C10" s="221"/>
      <c r="D10" s="221"/>
      <c r="E10" s="221"/>
      <c r="F10" s="221"/>
      <c r="G10" s="221"/>
      <c r="H10" s="221"/>
      <c r="I10" s="221"/>
      <c r="J10" s="221"/>
      <c r="K10" s="221"/>
      <c r="L10" s="221"/>
      <c r="M10" s="221"/>
      <c r="N10" s="221"/>
      <c r="O10" s="221"/>
      <c r="P10" s="221"/>
      <c r="Q10" s="221"/>
      <c r="R10" s="221"/>
      <c r="S10" s="221"/>
      <c r="T10" s="10"/>
    </row>
    <row r="11" spans="2:25" ht="15" customHeight="1" x14ac:dyDescent="0.25">
      <c r="B11" s="18"/>
      <c r="C11" s="67"/>
      <c r="D11" s="6"/>
      <c r="E11" s="6"/>
      <c r="F11" s="6"/>
      <c r="G11" s="6"/>
      <c r="H11" s="6"/>
      <c r="I11" s="6"/>
      <c r="J11" s="6"/>
      <c r="L11" s="6"/>
      <c r="M11" s="7"/>
      <c r="N11" s="6"/>
      <c r="O11" s="6"/>
      <c r="P11" s="6"/>
      <c r="Q11" s="6"/>
      <c r="R11" s="6"/>
      <c r="S11" s="6"/>
      <c r="T11" s="10"/>
    </row>
    <row r="12" spans="2:25" ht="15" customHeight="1" x14ac:dyDescent="0.25">
      <c r="B12" s="18"/>
      <c r="C12" s="222" t="s">
        <v>50</v>
      </c>
      <c r="D12" s="223"/>
      <c r="E12" s="223"/>
      <c r="F12" s="223"/>
      <c r="G12" s="223"/>
      <c r="H12" s="223"/>
      <c r="I12" s="223"/>
      <c r="J12" s="223"/>
      <c r="K12" s="223"/>
      <c r="L12" s="223"/>
      <c r="M12" s="223"/>
      <c r="N12" s="223"/>
      <c r="O12" s="223"/>
      <c r="P12" s="223"/>
      <c r="Q12" s="223"/>
      <c r="R12" s="223"/>
      <c r="S12" s="223"/>
      <c r="T12" s="10"/>
    </row>
    <row r="13" spans="2:25" ht="15" customHeight="1" x14ac:dyDescent="0.25">
      <c r="B13" s="18"/>
      <c r="C13" s="223"/>
      <c r="D13" s="223"/>
      <c r="E13" s="223"/>
      <c r="F13" s="223"/>
      <c r="G13" s="223"/>
      <c r="H13" s="223"/>
      <c r="I13" s="223"/>
      <c r="J13" s="223"/>
      <c r="K13" s="223"/>
      <c r="L13" s="223"/>
      <c r="M13" s="223"/>
      <c r="N13" s="223"/>
      <c r="O13" s="223"/>
      <c r="P13" s="223"/>
      <c r="Q13" s="223"/>
      <c r="R13" s="223"/>
      <c r="S13" s="223"/>
      <c r="T13" s="10"/>
    </row>
    <row r="14" spans="2:25" ht="15" customHeight="1" x14ac:dyDescent="0.25">
      <c r="B14" s="18"/>
      <c r="C14" s="67"/>
      <c r="D14" s="6"/>
      <c r="E14" s="6"/>
      <c r="F14" s="6"/>
      <c r="G14" s="6"/>
      <c r="H14" s="6"/>
      <c r="I14" s="6"/>
      <c r="J14" s="6"/>
      <c r="L14" s="6"/>
      <c r="M14" s="7"/>
      <c r="N14" s="6"/>
      <c r="O14" s="6"/>
      <c r="P14" s="6"/>
      <c r="Q14" s="6"/>
      <c r="R14" s="6"/>
      <c r="S14" s="6"/>
      <c r="T14" s="10"/>
    </row>
    <row r="15" spans="2:25" ht="15" customHeight="1" x14ac:dyDescent="0.25">
      <c r="B15" s="18"/>
      <c r="C15" s="69" t="s">
        <v>51</v>
      </c>
      <c r="D15" s="6"/>
      <c r="E15" s="6"/>
      <c r="F15" s="6"/>
      <c r="G15" s="6"/>
      <c r="H15" s="6"/>
      <c r="I15" s="6"/>
      <c r="J15" s="6"/>
      <c r="L15" s="6"/>
      <c r="M15" s="7"/>
      <c r="N15" s="6"/>
      <c r="O15" s="6"/>
      <c r="P15" s="6"/>
      <c r="Q15" s="6"/>
      <c r="R15" s="6"/>
      <c r="S15" s="6"/>
      <c r="T15" s="10"/>
    </row>
    <row r="16" spans="2:25" ht="14.25" customHeight="1" x14ac:dyDescent="0.25">
      <c r="B16" s="18"/>
      <c r="C16" s="67"/>
      <c r="D16" s="6"/>
      <c r="E16" s="6"/>
      <c r="F16" s="6"/>
      <c r="G16" s="6"/>
      <c r="H16" s="6"/>
      <c r="I16" s="6"/>
      <c r="J16" s="6"/>
      <c r="L16" s="6"/>
      <c r="M16" s="7"/>
      <c r="N16" s="6"/>
      <c r="O16" s="6"/>
      <c r="P16" s="6"/>
      <c r="Q16" s="6"/>
      <c r="R16" s="6"/>
      <c r="S16" s="6"/>
      <c r="T16" s="10"/>
    </row>
    <row r="17" spans="2:20" ht="15" customHeight="1" x14ac:dyDescent="0.2">
      <c r="B17" s="18"/>
      <c r="C17" s="6" t="s">
        <v>25</v>
      </c>
      <c r="D17" s="73"/>
      <c r="E17" s="73"/>
      <c r="F17" s="73"/>
      <c r="G17" s="82"/>
      <c r="H17" s="82"/>
      <c r="I17" s="82"/>
      <c r="J17" s="82"/>
      <c r="K17" s="82"/>
      <c r="L17" s="82"/>
      <c r="M17" s="82"/>
      <c r="N17" s="82"/>
      <c r="O17" s="82"/>
      <c r="P17" s="82"/>
      <c r="Q17" s="82"/>
      <c r="R17" s="82"/>
      <c r="S17" s="82"/>
      <c r="T17" s="10"/>
    </row>
    <row r="18" spans="2:20" ht="15" customHeight="1" x14ac:dyDescent="0.2">
      <c r="B18" s="18"/>
      <c r="C18" s="73"/>
      <c r="D18" s="73"/>
      <c r="E18" s="73"/>
      <c r="F18" s="73"/>
      <c r="G18" s="82"/>
      <c r="H18" s="82"/>
      <c r="I18" s="82"/>
      <c r="J18" s="82"/>
      <c r="K18" s="82"/>
      <c r="L18" s="82"/>
      <c r="M18" s="82"/>
      <c r="N18" s="82"/>
      <c r="O18" s="82"/>
      <c r="P18" s="82"/>
      <c r="Q18" s="82"/>
      <c r="R18" s="82"/>
      <c r="S18" s="82"/>
      <c r="T18" s="10"/>
    </row>
    <row r="19" spans="2:20" ht="15" customHeight="1" x14ac:dyDescent="0.2">
      <c r="B19" s="18"/>
      <c r="C19" s="74" t="s">
        <v>13</v>
      </c>
      <c r="D19" s="67" t="s">
        <v>52</v>
      </c>
      <c r="E19" s="73"/>
      <c r="F19" s="73"/>
      <c r="G19" s="6"/>
      <c r="H19" s="6"/>
      <c r="I19" s="6"/>
      <c r="J19" s="6"/>
      <c r="L19" s="6"/>
      <c r="M19" s="7"/>
      <c r="N19" s="6"/>
      <c r="O19" s="6"/>
      <c r="P19" s="6"/>
      <c r="Q19" s="6"/>
      <c r="R19" s="6"/>
      <c r="S19" s="6"/>
      <c r="T19" s="10"/>
    </row>
    <row r="20" spans="2:20" ht="15" customHeight="1" x14ac:dyDescent="0.2">
      <c r="B20" s="18"/>
      <c r="C20" s="74" t="s">
        <v>13</v>
      </c>
      <c r="D20" s="6" t="s">
        <v>53</v>
      </c>
      <c r="E20" s="73"/>
      <c r="F20" s="73"/>
      <c r="G20" s="6"/>
      <c r="H20" s="6"/>
      <c r="I20" s="6"/>
      <c r="J20" s="6"/>
      <c r="L20" s="6"/>
      <c r="M20" s="7"/>
      <c r="N20" s="6"/>
      <c r="O20" s="6"/>
      <c r="P20" s="6"/>
      <c r="Q20" s="6"/>
      <c r="R20" s="6"/>
      <c r="S20" s="6"/>
      <c r="T20" s="10"/>
    </row>
    <row r="21" spans="2:20" ht="15" customHeight="1" x14ac:dyDescent="0.2">
      <c r="B21" s="18"/>
      <c r="C21" s="74" t="s">
        <v>13</v>
      </c>
      <c r="D21" s="6" t="s">
        <v>37</v>
      </c>
      <c r="E21" s="73"/>
      <c r="F21" s="73"/>
      <c r="G21" s="6"/>
      <c r="H21" s="6"/>
      <c r="I21" s="6"/>
      <c r="J21" s="6"/>
      <c r="L21" s="6"/>
      <c r="M21" s="7"/>
      <c r="N21" s="6"/>
      <c r="O21" s="6"/>
      <c r="P21" s="6"/>
      <c r="Q21" s="6"/>
      <c r="R21" s="6"/>
      <c r="S21" s="6"/>
      <c r="T21" s="10"/>
    </row>
    <row r="22" spans="2:20" ht="15" customHeight="1" x14ac:dyDescent="0.2">
      <c r="B22" s="18"/>
      <c r="C22" s="74" t="s">
        <v>13</v>
      </c>
      <c r="D22" s="6" t="s">
        <v>36</v>
      </c>
      <c r="E22" s="73"/>
      <c r="F22" s="73"/>
      <c r="G22" s="6"/>
      <c r="H22" s="6"/>
      <c r="I22" s="6"/>
      <c r="J22" s="6"/>
      <c r="L22" s="6"/>
      <c r="M22" s="7"/>
      <c r="N22" s="6"/>
      <c r="O22" s="6"/>
      <c r="P22" s="6"/>
      <c r="Q22" s="6"/>
      <c r="R22" s="6"/>
      <c r="S22" s="6"/>
      <c r="T22" s="10"/>
    </row>
    <row r="23" spans="2:20" ht="15" customHeight="1" x14ac:dyDescent="0.2">
      <c r="B23" s="18"/>
      <c r="C23" s="74" t="s">
        <v>13</v>
      </c>
      <c r="D23" s="6" t="s">
        <v>38</v>
      </c>
      <c r="E23" s="73"/>
      <c r="F23" s="73"/>
      <c r="G23" s="6"/>
      <c r="H23" s="6"/>
      <c r="I23" s="6"/>
      <c r="J23" s="6"/>
      <c r="L23" s="6"/>
      <c r="M23" s="7"/>
      <c r="N23" s="6"/>
      <c r="O23" s="6"/>
      <c r="P23" s="6"/>
      <c r="Q23" s="6"/>
      <c r="R23" s="6"/>
      <c r="S23" s="6"/>
      <c r="T23" s="10"/>
    </row>
    <row r="24" spans="2:20" ht="15" customHeight="1" x14ac:dyDescent="0.2">
      <c r="B24" s="18"/>
      <c r="C24" s="74" t="s">
        <v>13</v>
      </c>
      <c r="D24" s="3" t="s">
        <v>218</v>
      </c>
      <c r="E24" s="73"/>
      <c r="F24" s="73"/>
      <c r="G24" s="6"/>
      <c r="H24" s="6"/>
      <c r="I24" s="6"/>
      <c r="J24" s="6"/>
      <c r="L24" s="6"/>
      <c r="M24" s="7"/>
      <c r="N24" s="6"/>
      <c r="O24" s="6"/>
      <c r="P24" s="6"/>
      <c r="Q24" s="6"/>
      <c r="R24" s="6"/>
      <c r="S24" s="6"/>
      <c r="T24" s="10"/>
    </row>
    <row r="25" spans="2:20" ht="15" customHeight="1" x14ac:dyDescent="0.2">
      <c r="B25" s="18"/>
      <c r="C25" s="74" t="s">
        <v>13</v>
      </c>
      <c r="D25" s="68" t="s">
        <v>39</v>
      </c>
      <c r="E25" s="75"/>
      <c r="F25" s="75"/>
      <c r="G25" s="3"/>
      <c r="H25" s="6"/>
      <c r="I25" s="6"/>
      <c r="J25" s="6"/>
      <c r="L25" s="6"/>
      <c r="M25" s="7"/>
      <c r="N25" s="6"/>
      <c r="O25" s="6"/>
      <c r="P25" s="6"/>
      <c r="Q25" s="6"/>
      <c r="R25" s="6"/>
      <c r="S25" s="6"/>
      <c r="T25" s="10"/>
    </row>
    <row r="26" spans="2:20" ht="15" customHeight="1" x14ac:dyDescent="0.2">
      <c r="B26" s="18"/>
      <c r="C26" s="74"/>
      <c r="D26" s="6"/>
      <c r="E26" s="73"/>
      <c r="F26" s="73"/>
      <c r="G26" s="6"/>
      <c r="H26" s="6"/>
      <c r="I26" s="6"/>
      <c r="J26" s="6"/>
      <c r="L26" s="6"/>
      <c r="M26" s="7"/>
      <c r="N26" s="6"/>
      <c r="O26" s="6"/>
      <c r="P26" s="6"/>
      <c r="Q26" s="6"/>
      <c r="R26" s="6"/>
      <c r="S26" s="6"/>
      <c r="T26" s="10"/>
    </row>
    <row r="27" spans="2:20" ht="15" customHeight="1" x14ac:dyDescent="0.25">
      <c r="B27" s="18"/>
      <c r="C27" s="6" t="s">
        <v>54</v>
      </c>
      <c r="D27" s="6"/>
      <c r="E27" s="6"/>
      <c r="F27" s="6"/>
      <c r="G27" s="6"/>
      <c r="H27" s="6"/>
      <c r="I27" s="6"/>
      <c r="J27" s="6"/>
      <c r="L27" s="6"/>
      <c r="M27" s="7"/>
      <c r="N27" s="6"/>
      <c r="O27" s="6"/>
      <c r="P27" s="6"/>
      <c r="Q27" s="6"/>
      <c r="R27" s="6"/>
      <c r="S27" s="6"/>
      <c r="T27" s="10"/>
    </row>
    <row r="28" spans="2:20" ht="15" customHeight="1" x14ac:dyDescent="0.25">
      <c r="B28" s="18"/>
      <c r="C28" s="6"/>
      <c r="D28" s="6"/>
      <c r="E28" s="6"/>
      <c r="F28" s="6"/>
      <c r="G28" s="6"/>
      <c r="H28" s="6"/>
      <c r="I28" s="6"/>
      <c r="J28" s="6"/>
      <c r="L28" s="6"/>
      <c r="M28" s="7"/>
      <c r="N28" s="6"/>
      <c r="O28" s="6"/>
      <c r="P28" s="6"/>
      <c r="Q28" s="6"/>
      <c r="R28" s="6"/>
      <c r="S28" s="6"/>
      <c r="T28" s="10"/>
    </row>
    <row r="29" spans="2:20" ht="15" customHeight="1" x14ac:dyDescent="0.25">
      <c r="B29" s="18"/>
      <c r="C29" s="6" t="s">
        <v>24</v>
      </c>
      <c r="D29" s="6"/>
      <c r="E29" s="6"/>
      <c r="F29" s="6"/>
      <c r="G29" s="6"/>
      <c r="H29" s="6"/>
      <c r="I29" s="6"/>
      <c r="J29" s="6"/>
      <c r="L29" s="6"/>
      <c r="M29" s="7"/>
      <c r="N29" s="6"/>
      <c r="O29" s="6"/>
      <c r="P29" s="6"/>
      <c r="Q29" s="6"/>
      <c r="R29" s="6"/>
      <c r="S29" s="6"/>
      <c r="T29" s="10"/>
    </row>
    <row r="30" spans="2:20" ht="15" customHeight="1" x14ac:dyDescent="0.25">
      <c r="B30" s="18"/>
      <c r="C30" s="6"/>
      <c r="D30" s="6"/>
      <c r="E30" s="6"/>
      <c r="F30" s="6"/>
      <c r="G30" s="6"/>
      <c r="H30" s="6"/>
      <c r="I30" s="6"/>
      <c r="J30" s="6"/>
      <c r="L30" s="6"/>
      <c r="M30" s="7"/>
      <c r="N30" s="6"/>
      <c r="O30" s="6"/>
      <c r="P30" s="6"/>
      <c r="Q30" s="6"/>
      <c r="R30" s="6"/>
      <c r="S30" s="6"/>
      <c r="T30" s="10"/>
    </row>
    <row r="31" spans="2:20" ht="15" customHeight="1" x14ac:dyDescent="0.25">
      <c r="B31" s="18"/>
      <c r="C31" s="83" t="s">
        <v>14</v>
      </c>
      <c r="D31" s="83" t="s">
        <v>15</v>
      </c>
      <c r="E31" s="83" t="s">
        <v>16</v>
      </c>
      <c r="F31" s="6"/>
      <c r="G31" s="6"/>
      <c r="H31" s="6"/>
      <c r="I31" s="6"/>
      <c r="J31" s="6"/>
      <c r="L31" s="6"/>
      <c r="M31" s="7"/>
      <c r="N31" s="6"/>
      <c r="O31" s="6"/>
      <c r="P31" s="6"/>
      <c r="Q31" s="6"/>
      <c r="R31" s="6"/>
      <c r="S31" s="6"/>
      <c r="T31" s="10"/>
    </row>
    <row r="32" spans="2:20" ht="15" customHeight="1" x14ac:dyDescent="0.25">
      <c r="B32" s="18"/>
      <c r="C32" s="61" t="s">
        <v>17</v>
      </c>
      <c r="D32" s="62">
        <v>1</v>
      </c>
      <c r="E32" s="84"/>
      <c r="F32" s="6"/>
      <c r="G32" s="6"/>
      <c r="H32" s="6"/>
      <c r="I32" s="6"/>
      <c r="J32" s="6"/>
      <c r="L32" s="6"/>
      <c r="M32" s="7"/>
      <c r="N32" s="6"/>
      <c r="O32" s="6"/>
      <c r="P32" s="6"/>
      <c r="Q32" s="6"/>
      <c r="R32" s="6"/>
      <c r="S32" s="6"/>
      <c r="T32" s="10"/>
    </row>
    <row r="33" spans="2:20" ht="15" customHeight="1" x14ac:dyDescent="0.25">
      <c r="B33" s="18"/>
      <c r="C33" s="63" t="s">
        <v>18</v>
      </c>
      <c r="D33" s="64">
        <v>2</v>
      </c>
      <c r="E33" s="85"/>
      <c r="F33" s="6"/>
      <c r="G33" s="6"/>
      <c r="H33" s="6"/>
      <c r="I33" s="6"/>
      <c r="J33" s="6"/>
      <c r="L33" s="6"/>
      <c r="M33" s="7"/>
      <c r="N33" s="6"/>
      <c r="O33" s="6"/>
      <c r="P33" s="6"/>
      <c r="Q33" s="6"/>
      <c r="R33" s="6"/>
      <c r="S33" s="6"/>
      <c r="T33" s="10"/>
    </row>
    <row r="34" spans="2:20" ht="15" customHeight="1" x14ac:dyDescent="0.25">
      <c r="B34" s="18"/>
      <c r="C34" s="63" t="s">
        <v>19</v>
      </c>
      <c r="D34" s="64">
        <v>3</v>
      </c>
      <c r="E34" s="86"/>
      <c r="F34" s="6"/>
      <c r="G34" s="6"/>
      <c r="H34" s="6"/>
      <c r="I34" s="6"/>
      <c r="J34" s="6"/>
      <c r="L34" s="6"/>
      <c r="M34" s="7"/>
      <c r="N34" s="6"/>
      <c r="O34" s="6"/>
      <c r="P34" s="6"/>
      <c r="Q34" s="6"/>
      <c r="R34" s="6"/>
      <c r="S34" s="6"/>
      <c r="T34" s="10"/>
    </row>
    <row r="35" spans="2:20" ht="15" customHeight="1" x14ac:dyDescent="0.25">
      <c r="B35" s="18"/>
      <c r="C35" s="63" t="s">
        <v>20</v>
      </c>
      <c r="D35" s="64">
        <v>4</v>
      </c>
      <c r="E35" s="87"/>
      <c r="F35" s="6"/>
      <c r="G35" s="6"/>
      <c r="H35" s="6"/>
      <c r="I35" s="6"/>
      <c r="J35" s="6"/>
      <c r="L35" s="6"/>
      <c r="M35" s="7"/>
      <c r="N35" s="6"/>
      <c r="O35" s="6"/>
      <c r="P35" s="6"/>
      <c r="Q35" s="6"/>
      <c r="R35" s="6"/>
      <c r="S35" s="6"/>
      <c r="T35" s="10"/>
    </row>
    <row r="36" spans="2:20" ht="15" customHeight="1" x14ac:dyDescent="0.25">
      <c r="B36" s="18"/>
      <c r="C36" s="65" t="s">
        <v>21</v>
      </c>
      <c r="D36" s="66">
        <v>5</v>
      </c>
      <c r="E36" s="88"/>
      <c r="F36" s="6"/>
      <c r="G36" s="6"/>
      <c r="H36" s="6"/>
      <c r="I36" s="6"/>
      <c r="J36" s="6"/>
      <c r="L36" s="6"/>
      <c r="M36" s="7"/>
      <c r="N36" s="6"/>
      <c r="O36" s="6"/>
      <c r="P36" s="6"/>
      <c r="Q36" s="6"/>
      <c r="R36" s="6"/>
      <c r="S36" s="6"/>
      <c r="T36" s="10"/>
    </row>
    <row r="37" spans="2:20" ht="15" customHeight="1" x14ac:dyDescent="0.25">
      <c r="B37" s="18"/>
      <c r="C37" s="6"/>
      <c r="D37" s="6"/>
      <c r="E37" s="6"/>
      <c r="F37" s="6"/>
      <c r="G37" s="6"/>
      <c r="H37" s="6"/>
      <c r="I37" s="6"/>
      <c r="J37" s="6"/>
      <c r="L37" s="6"/>
      <c r="M37" s="7"/>
      <c r="N37" s="6"/>
      <c r="O37" s="6"/>
      <c r="P37" s="6"/>
      <c r="Q37" s="6"/>
      <c r="R37" s="6"/>
      <c r="S37" s="6"/>
      <c r="T37" s="10"/>
    </row>
    <row r="38" spans="2:20" ht="15" customHeight="1" x14ac:dyDescent="0.25">
      <c r="B38" s="18"/>
      <c r="C38" s="222" t="s">
        <v>55</v>
      </c>
      <c r="D38" s="223"/>
      <c r="E38" s="223"/>
      <c r="F38" s="223"/>
      <c r="G38" s="223"/>
      <c r="H38" s="223"/>
      <c r="I38" s="223"/>
      <c r="J38" s="223"/>
      <c r="K38" s="223"/>
      <c r="L38" s="223"/>
      <c r="M38" s="223"/>
      <c r="N38" s="223"/>
      <c r="O38" s="223"/>
      <c r="P38" s="223"/>
      <c r="Q38" s="223"/>
      <c r="R38" s="223"/>
      <c r="S38" s="223"/>
      <c r="T38" s="10"/>
    </row>
    <row r="39" spans="2:20" ht="15" customHeight="1" x14ac:dyDescent="0.25">
      <c r="B39" s="18"/>
      <c r="C39" s="223"/>
      <c r="D39" s="223"/>
      <c r="E39" s="223"/>
      <c r="F39" s="223"/>
      <c r="G39" s="223"/>
      <c r="H39" s="223"/>
      <c r="I39" s="223"/>
      <c r="J39" s="223"/>
      <c r="K39" s="223"/>
      <c r="L39" s="223"/>
      <c r="M39" s="223"/>
      <c r="N39" s="223"/>
      <c r="O39" s="223"/>
      <c r="P39" s="223"/>
      <c r="Q39" s="223"/>
      <c r="R39" s="223"/>
      <c r="S39" s="223"/>
      <c r="T39" s="10"/>
    </row>
    <row r="40" spans="2:20" ht="15" customHeight="1" x14ac:dyDescent="0.25">
      <c r="B40" s="18"/>
      <c r="C40" s="6"/>
      <c r="D40" s="6"/>
      <c r="E40" s="6"/>
      <c r="F40" s="6"/>
      <c r="G40" s="6"/>
      <c r="H40" s="6"/>
      <c r="I40" s="6"/>
      <c r="J40" s="6"/>
      <c r="L40" s="6"/>
      <c r="M40" s="7"/>
      <c r="N40" s="6"/>
      <c r="O40" s="6"/>
      <c r="P40" s="6"/>
      <c r="Q40" s="6"/>
      <c r="R40" s="6"/>
      <c r="S40" s="6"/>
      <c r="T40" s="10"/>
    </row>
    <row r="41" spans="2:20" ht="15" customHeight="1" x14ac:dyDescent="0.25">
      <c r="B41" s="18"/>
      <c r="C41" s="89" t="s">
        <v>56</v>
      </c>
      <c r="D41" s="6"/>
      <c r="E41" s="6"/>
      <c r="F41" s="6"/>
      <c r="G41" s="6"/>
      <c r="H41" s="6"/>
      <c r="I41" s="6"/>
      <c r="J41" s="6"/>
      <c r="K41" s="6"/>
      <c r="L41" s="6"/>
      <c r="M41" s="6"/>
      <c r="N41" s="6"/>
      <c r="O41" s="6"/>
      <c r="P41" s="6"/>
      <c r="Q41" s="6"/>
      <c r="R41" s="6"/>
      <c r="S41" s="6"/>
      <c r="T41" s="10"/>
    </row>
    <row r="42" spans="2:20" ht="15" customHeight="1" x14ac:dyDescent="0.25">
      <c r="B42" s="18"/>
      <c r="D42" s="6"/>
      <c r="E42" s="6"/>
      <c r="F42" s="6"/>
      <c r="G42" s="6"/>
      <c r="H42" s="6"/>
      <c r="I42" s="6"/>
      <c r="J42" s="6"/>
      <c r="K42" s="6"/>
      <c r="L42" s="6"/>
      <c r="M42" s="6"/>
      <c r="N42" s="6"/>
      <c r="O42" s="6"/>
      <c r="P42" s="6"/>
      <c r="Q42" s="6"/>
      <c r="R42" s="6"/>
      <c r="S42" s="6"/>
      <c r="T42" s="10"/>
    </row>
    <row r="43" spans="2:20" ht="15" customHeight="1" x14ac:dyDescent="0.25">
      <c r="B43" s="18"/>
      <c r="C43" s="225" t="s">
        <v>57</v>
      </c>
      <c r="D43" s="226"/>
      <c r="E43" s="226"/>
      <c r="F43" s="226"/>
      <c r="G43" s="226"/>
      <c r="H43" s="226"/>
      <c r="I43" s="226"/>
      <c r="J43" s="226"/>
      <c r="K43" s="226"/>
      <c r="L43" s="226"/>
      <c r="M43" s="226"/>
      <c r="N43" s="226"/>
      <c r="O43" s="226"/>
      <c r="P43" s="226"/>
      <c r="Q43" s="226"/>
      <c r="R43" s="226"/>
      <c r="S43" s="226"/>
      <c r="T43" s="10"/>
    </row>
    <row r="44" spans="2:20" ht="15" customHeight="1" x14ac:dyDescent="0.25">
      <c r="B44" s="18"/>
      <c r="C44" s="226"/>
      <c r="D44" s="226"/>
      <c r="E44" s="226"/>
      <c r="F44" s="226"/>
      <c r="G44" s="226"/>
      <c r="H44" s="226"/>
      <c r="I44" s="226"/>
      <c r="J44" s="226"/>
      <c r="K44" s="226"/>
      <c r="L44" s="226"/>
      <c r="M44" s="226"/>
      <c r="N44" s="226"/>
      <c r="O44" s="226"/>
      <c r="P44" s="226"/>
      <c r="Q44" s="226"/>
      <c r="R44" s="226"/>
      <c r="S44" s="226"/>
      <c r="T44" s="10"/>
    </row>
    <row r="45" spans="2:20" ht="15" customHeight="1" x14ac:dyDescent="0.25">
      <c r="B45" s="18"/>
      <c r="C45" s="226"/>
      <c r="D45" s="226"/>
      <c r="E45" s="226"/>
      <c r="F45" s="226"/>
      <c r="G45" s="226"/>
      <c r="H45" s="226"/>
      <c r="I45" s="226"/>
      <c r="J45" s="226"/>
      <c r="K45" s="226"/>
      <c r="L45" s="226"/>
      <c r="M45" s="226"/>
      <c r="N45" s="226"/>
      <c r="O45" s="226"/>
      <c r="P45" s="226"/>
      <c r="Q45" s="226"/>
      <c r="R45" s="226"/>
      <c r="S45" s="226"/>
      <c r="T45" s="10"/>
    </row>
    <row r="46" spans="2:20" ht="15" customHeight="1" x14ac:dyDescent="0.25">
      <c r="B46" s="18"/>
      <c r="D46" s="6"/>
      <c r="E46" s="6"/>
      <c r="F46" s="6"/>
      <c r="G46" s="6"/>
      <c r="H46" s="6"/>
      <c r="I46" s="6"/>
      <c r="J46" s="6"/>
      <c r="K46" s="6"/>
      <c r="L46" s="6"/>
      <c r="M46" s="6"/>
      <c r="N46" s="6"/>
      <c r="O46" s="6"/>
      <c r="P46" s="6"/>
      <c r="Q46" s="6"/>
      <c r="R46" s="6"/>
      <c r="S46" s="6"/>
      <c r="T46" s="10"/>
    </row>
    <row r="47" spans="2:20" ht="15" customHeight="1" x14ac:dyDescent="0.25">
      <c r="B47" s="18"/>
      <c r="C47" s="222" t="s">
        <v>58</v>
      </c>
      <c r="D47" s="223"/>
      <c r="E47" s="223"/>
      <c r="F47" s="223"/>
      <c r="G47" s="223"/>
      <c r="H47" s="223"/>
      <c r="I47" s="223"/>
      <c r="J47" s="223"/>
      <c r="K47" s="223"/>
      <c r="L47" s="223"/>
      <c r="M47" s="223"/>
      <c r="N47" s="223"/>
      <c r="O47" s="223"/>
      <c r="P47" s="223"/>
      <c r="Q47" s="223"/>
      <c r="R47" s="223"/>
      <c r="S47" s="223"/>
      <c r="T47" s="10"/>
    </row>
    <row r="48" spans="2:20" ht="15" customHeight="1" x14ac:dyDescent="0.25">
      <c r="B48" s="18"/>
      <c r="C48" s="223"/>
      <c r="D48" s="223"/>
      <c r="E48" s="223"/>
      <c r="F48" s="223"/>
      <c r="G48" s="223"/>
      <c r="H48" s="223"/>
      <c r="I48" s="223"/>
      <c r="J48" s="223"/>
      <c r="K48" s="223"/>
      <c r="L48" s="223"/>
      <c r="M48" s="223"/>
      <c r="N48" s="223"/>
      <c r="O48" s="223"/>
      <c r="P48" s="223"/>
      <c r="Q48" s="223"/>
      <c r="R48" s="223"/>
      <c r="S48" s="223"/>
      <c r="T48" s="10"/>
    </row>
    <row r="49" spans="2:20" ht="15" customHeight="1" x14ac:dyDescent="0.25">
      <c r="B49" s="18"/>
      <c r="C49" s="6"/>
      <c r="D49" s="6"/>
      <c r="E49" s="6"/>
      <c r="F49" s="6"/>
      <c r="G49" s="6"/>
      <c r="H49" s="6"/>
      <c r="I49" s="6"/>
      <c r="J49" s="6"/>
      <c r="L49" s="6"/>
      <c r="M49" s="7"/>
      <c r="N49" s="6"/>
      <c r="O49" s="6"/>
      <c r="P49" s="6"/>
      <c r="Q49" s="6"/>
      <c r="R49" s="6"/>
      <c r="S49" s="6"/>
      <c r="T49" s="10"/>
    </row>
    <row r="50" spans="2:20" ht="15" customHeight="1" x14ac:dyDescent="0.25">
      <c r="B50" s="18"/>
      <c r="C50" s="1" t="s">
        <v>26</v>
      </c>
      <c r="D50" s="6"/>
      <c r="E50" s="6"/>
      <c r="F50" s="6"/>
      <c r="G50" s="6"/>
      <c r="H50" s="6"/>
      <c r="I50" s="6"/>
      <c r="J50" s="6"/>
      <c r="L50" s="6"/>
      <c r="M50" s="7"/>
      <c r="N50" s="6"/>
      <c r="O50" s="6"/>
      <c r="P50" s="6"/>
      <c r="Q50" s="6"/>
      <c r="R50" s="6"/>
      <c r="S50" s="6"/>
      <c r="T50" s="10"/>
    </row>
    <row r="51" spans="2:20" ht="15" customHeight="1" x14ac:dyDescent="0.25">
      <c r="B51" s="18"/>
      <c r="C51" s="6"/>
      <c r="D51" s="6"/>
      <c r="E51" s="6"/>
      <c r="F51" s="6"/>
      <c r="G51" s="6"/>
      <c r="H51" s="6"/>
      <c r="I51" s="6"/>
      <c r="J51" s="6"/>
      <c r="L51" s="6"/>
      <c r="M51" s="7"/>
      <c r="N51" s="6"/>
      <c r="O51" s="6"/>
      <c r="P51" s="6"/>
      <c r="Q51" s="6"/>
      <c r="R51" s="6"/>
      <c r="S51" s="6"/>
      <c r="T51" s="10"/>
    </row>
    <row r="52" spans="2:20" ht="15" customHeight="1" x14ac:dyDescent="0.25">
      <c r="B52" s="18"/>
      <c r="C52" s="67"/>
      <c r="D52" s="6"/>
      <c r="E52" s="6"/>
      <c r="F52" s="6"/>
      <c r="G52" s="6"/>
      <c r="H52" s="6"/>
      <c r="I52" s="6"/>
      <c r="J52" s="6"/>
      <c r="L52" s="6"/>
      <c r="M52" s="7"/>
      <c r="N52" s="6"/>
      <c r="O52" s="6"/>
      <c r="P52" s="6"/>
      <c r="Q52" s="6"/>
      <c r="R52" s="6"/>
      <c r="S52" s="6"/>
      <c r="T52" s="10"/>
    </row>
    <row r="53" spans="2:20" ht="15" customHeight="1" x14ac:dyDescent="0.25">
      <c r="B53" s="18"/>
      <c r="C53" s="69" t="s">
        <v>27</v>
      </c>
      <c r="D53" s="6"/>
      <c r="E53" s="6"/>
      <c r="F53" s="6"/>
      <c r="G53" s="6"/>
      <c r="H53" s="6"/>
      <c r="I53" s="6"/>
      <c r="J53" s="6"/>
      <c r="L53" s="6"/>
      <c r="M53" s="7"/>
      <c r="N53" s="6"/>
      <c r="O53" s="6"/>
      <c r="P53" s="6"/>
      <c r="Q53" s="6"/>
      <c r="R53" s="6"/>
      <c r="S53" s="6"/>
      <c r="T53" s="10"/>
    </row>
    <row r="54" spans="2:20" ht="15" customHeight="1" x14ac:dyDescent="0.25">
      <c r="B54" s="18"/>
      <c r="C54" s="67"/>
      <c r="D54" s="6"/>
      <c r="E54" s="6"/>
      <c r="F54" s="6"/>
      <c r="G54" s="6"/>
      <c r="H54" s="6"/>
      <c r="I54" s="6"/>
      <c r="J54" s="6"/>
      <c r="L54" s="6"/>
      <c r="M54" s="7"/>
      <c r="N54" s="6"/>
      <c r="O54" s="6"/>
      <c r="P54" s="6"/>
      <c r="Q54" s="6"/>
      <c r="R54" s="6"/>
      <c r="S54" s="6"/>
      <c r="T54" s="10"/>
    </row>
    <row r="55" spans="2:20" ht="15" customHeight="1" x14ac:dyDescent="0.25">
      <c r="B55" s="18"/>
      <c r="C55" s="222" t="s">
        <v>59</v>
      </c>
      <c r="D55" s="223"/>
      <c r="E55" s="223"/>
      <c r="F55" s="223"/>
      <c r="G55" s="223"/>
      <c r="H55" s="223"/>
      <c r="I55" s="223"/>
      <c r="J55" s="223"/>
      <c r="K55" s="223"/>
      <c r="L55" s="223"/>
      <c r="M55" s="223"/>
      <c r="N55" s="223"/>
      <c r="O55" s="223"/>
      <c r="P55" s="223"/>
      <c r="Q55" s="223"/>
      <c r="R55" s="223"/>
      <c r="S55" s="223"/>
      <c r="T55" s="10"/>
    </row>
    <row r="56" spans="2:20" ht="15" customHeight="1" x14ac:dyDescent="0.25">
      <c r="B56" s="18"/>
      <c r="C56" s="6"/>
      <c r="D56" s="6"/>
      <c r="E56" s="6"/>
      <c r="F56" s="6"/>
      <c r="G56" s="6"/>
      <c r="H56" s="6"/>
      <c r="I56" s="6"/>
      <c r="J56" s="6"/>
      <c r="L56" s="6"/>
      <c r="M56" s="7"/>
      <c r="N56" s="6"/>
      <c r="O56" s="6"/>
      <c r="P56" s="6"/>
      <c r="Q56" s="6"/>
      <c r="R56" s="6"/>
      <c r="S56" s="6"/>
      <c r="T56" s="10"/>
    </row>
    <row r="57" spans="2:20" ht="15" customHeight="1" x14ac:dyDescent="0.25">
      <c r="B57" s="18"/>
      <c r="C57" s="222" t="s">
        <v>60</v>
      </c>
      <c r="D57" s="223"/>
      <c r="E57" s="223"/>
      <c r="F57" s="223"/>
      <c r="G57" s="223"/>
      <c r="H57" s="223"/>
      <c r="I57" s="223"/>
      <c r="J57" s="223"/>
      <c r="K57" s="223"/>
      <c r="L57" s="223"/>
      <c r="M57" s="223"/>
      <c r="N57" s="223"/>
      <c r="O57" s="223"/>
      <c r="P57" s="223"/>
      <c r="Q57" s="223"/>
      <c r="R57" s="223"/>
      <c r="S57" s="223"/>
      <c r="T57" s="10"/>
    </row>
    <row r="58" spans="2:20" ht="15" customHeight="1" x14ac:dyDescent="0.25">
      <c r="B58" s="18"/>
      <c r="C58" s="223"/>
      <c r="D58" s="223"/>
      <c r="E58" s="223"/>
      <c r="F58" s="223"/>
      <c r="G58" s="223"/>
      <c r="H58" s="223"/>
      <c r="I58" s="223"/>
      <c r="J58" s="223"/>
      <c r="K58" s="223"/>
      <c r="L58" s="223"/>
      <c r="M58" s="223"/>
      <c r="N58" s="223"/>
      <c r="O58" s="223"/>
      <c r="P58" s="223"/>
      <c r="Q58" s="223"/>
      <c r="R58" s="223"/>
      <c r="S58" s="223"/>
      <c r="T58" s="10"/>
    </row>
    <row r="59" spans="2:20" ht="15" customHeight="1" x14ac:dyDescent="0.25">
      <c r="B59" s="18"/>
      <c r="C59" s="6"/>
      <c r="D59" s="6"/>
      <c r="E59" s="6"/>
      <c r="F59" s="6"/>
      <c r="G59" s="6"/>
      <c r="H59" s="6"/>
      <c r="I59" s="6"/>
      <c r="J59" s="6"/>
      <c r="L59" s="6"/>
      <c r="M59" s="7"/>
      <c r="N59" s="6"/>
      <c r="O59" s="6"/>
      <c r="P59" s="6"/>
      <c r="Q59" s="6"/>
      <c r="R59" s="6"/>
      <c r="S59" s="6"/>
      <c r="T59" s="10"/>
    </row>
    <row r="60" spans="2:20" ht="15" customHeight="1" x14ac:dyDescent="0.25">
      <c r="B60" s="18"/>
      <c r="C60" s="6" t="s">
        <v>61</v>
      </c>
      <c r="D60" s="6"/>
      <c r="E60" s="6"/>
      <c r="F60" s="6"/>
      <c r="G60" s="6"/>
      <c r="H60" s="6"/>
      <c r="I60" s="6"/>
      <c r="J60" s="6"/>
      <c r="L60" s="6"/>
      <c r="M60" s="7"/>
      <c r="N60" s="6"/>
      <c r="O60" s="6"/>
      <c r="P60" s="6"/>
      <c r="Q60" s="6"/>
      <c r="R60" s="6"/>
      <c r="S60" s="6"/>
      <c r="T60" s="10"/>
    </row>
    <row r="61" spans="2:20" ht="15" customHeight="1" x14ac:dyDescent="0.25">
      <c r="B61" s="18"/>
      <c r="C61" s="6"/>
      <c r="D61" s="6"/>
      <c r="E61" s="6"/>
      <c r="F61" s="6"/>
      <c r="G61" s="6"/>
      <c r="H61" s="6"/>
      <c r="I61" s="6"/>
      <c r="J61" s="6"/>
      <c r="L61" s="6"/>
      <c r="M61" s="7"/>
      <c r="N61" s="6"/>
      <c r="O61" s="6"/>
      <c r="P61" s="6"/>
      <c r="Q61" s="6"/>
      <c r="R61" s="6"/>
      <c r="S61" s="6"/>
      <c r="T61" s="10"/>
    </row>
    <row r="62" spans="2:20" ht="15" customHeight="1" x14ac:dyDescent="0.25">
      <c r="B62" s="18"/>
      <c r="C62" s="222" t="s">
        <v>62</v>
      </c>
      <c r="D62" s="223"/>
      <c r="E62" s="223"/>
      <c r="F62" s="223"/>
      <c r="G62" s="223"/>
      <c r="H62" s="223"/>
      <c r="I62" s="223"/>
      <c r="J62" s="223"/>
      <c r="K62" s="223"/>
      <c r="L62" s="223"/>
      <c r="M62" s="223"/>
      <c r="N62" s="223"/>
      <c r="O62" s="223"/>
      <c r="P62" s="223"/>
      <c r="Q62" s="223"/>
      <c r="R62" s="223"/>
      <c r="S62" s="223"/>
      <c r="T62" s="10"/>
    </row>
    <row r="63" spans="2:20" ht="15" customHeight="1" x14ac:dyDescent="0.25">
      <c r="B63" s="18"/>
      <c r="C63" s="223"/>
      <c r="D63" s="223"/>
      <c r="E63" s="223"/>
      <c r="F63" s="223"/>
      <c r="G63" s="223"/>
      <c r="H63" s="223"/>
      <c r="I63" s="223"/>
      <c r="J63" s="223"/>
      <c r="K63" s="223"/>
      <c r="L63" s="223"/>
      <c r="M63" s="223"/>
      <c r="N63" s="223"/>
      <c r="O63" s="223"/>
      <c r="P63" s="223"/>
      <c r="Q63" s="223"/>
      <c r="R63" s="223"/>
      <c r="S63" s="223"/>
      <c r="T63" s="10"/>
    </row>
    <row r="64" spans="2:20" ht="15" customHeight="1" x14ac:dyDescent="0.25">
      <c r="B64" s="18"/>
      <c r="C64" s="6"/>
      <c r="D64" s="6"/>
      <c r="E64" s="6"/>
      <c r="F64" s="6"/>
      <c r="G64" s="6"/>
      <c r="H64" s="6"/>
      <c r="I64" s="6"/>
      <c r="J64" s="6"/>
      <c r="L64" s="6"/>
      <c r="M64" s="7"/>
      <c r="N64" s="6"/>
      <c r="O64" s="6"/>
      <c r="P64" s="6"/>
      <c r="Q64" s="6"/>
      <c r="R64" s="6"/>
      <c r="S64" s="6"/>
      <c r="T64" s="10"/>
    </row>
    <row r="65" spans="2:20" ht="15" customHeight="1" x14ac:dyDescent="0.25">
      <c r="B65" s="18"/>
      <c r="C65" s="222" t="s">
        <v>63</v>
      </c>
      <c r="D65" s="223"/>
      <c r="E65" s="223"/>
      <c r="F65" s="223"/>
      <c r="G65" s="223"/>
      <c r="H65" s="223"/>
      <c r="I65" s="223"/>
      <c r="J65" s="223"/>
      <c r="K65" s="223"/>
      <c r="L65" s="223"/>
      <c r="M65" s="223"/>
      <c r="N65" s="223"/>
      <c r="O65" s="223"/>
      <c r="P65" s="223"/>
      <c r="Q65" s="223"/>
      <c r="R65" s="223"/>
      <c r="S65" s="223"/>
      <c r="T65" s="10"/>
    </row>
    <row r="66" spans="2:20" ht="15" customHeight="1" x14ac:dyDescent="0.25">
      <c r="B66" s="18"/>
      <c r="C66" s="223"/>
      <c r="D66" s="223"/>
      <c r="E66" s="223"/>
      <c r="F66" s="223"/>
      <c r="G66" s="223"/>
      <c r="H66" s="223"/>
      <c r="I66" s="223"/>
      <c r="J66" s="223"/>
      <c r="K66" s="223"/>
      <c r="L66" s="223"/>
      <c r="M66" s="223"/>
      <c r="N66" s="223"/>
      <c r="O66" s="223"/>
      <c r="P66" s="223"/>
      <c r="Q66" s="223"/>
      <c r="R66" s="223"/>
      <c r="S66" s="223"/>
      <c r="T66" s="10"/>
    </row>
    <row r="67" spans="2:20" ht="15" customHeight="1" x14ac:dyDescent="0.25">
      <c r="B67" s="18"/>
      <c r="C67" s="50"/>
      <c r="D67" s="50"/>
      <c r="E67" s="50"/>
      <c r="F67" s="50"/>
      <c r="G67" s="50"/>
      <c r="H67" s="50"/>
      <c r="I67" s="50"/>
      <c r="J67" s="50"/>
      <c r="K67" s="50"/>
      <c r="L67" s="50"/>
      <c r="M67" s="50"/>
      <c r="N67" s="50"/>
      <c r="O67" s="50"/>
      <c r="P67" s="50"/>
      <c r="Q67" s="50"/>
      <c r="R67" s="50"/>
      <c r="S67" s="50"/>
      <c r="T67" s="10"/>
    </row>
    <row r="68" spans="2:20" ht="15" customHeight="1" x14ac:dyDescent="0.25">
      <c r="B68" s="18"/>
      <c r="C68" s="67"/>
      <c r="D68" s="6"/>
      <c r="E68" s="6"/>
      <c r="F68" s="6"/>
      <c r="G68" s="6"/>
      <c r="H68" s="6"/>
      <c r="I68" s="6"/>
      <c r="J68" s="6"/>
      <c r="L68" s="6"/>
      <c r="M68" s="7"/>
      <c r="N68" s="6"/>
      <c r="O68" s="6"/>
      <c r="P68" s="6"/>
      <c r="Q68" s="6"/>
      <c r="R68" s="6"/>
      <c r="S68" s="6"/>
      <c r="T68" s="10"/>
    </row>
    <row r="69" spans="2:20" ht="15" customHeight="1" x14ac:dyDescent="0.25">
      <c r="B69" s="18"/>
      <c r="C69" s="69" t="s">
        <v>64</v>
      </c>
      <c r="D69" s="6"/>
      <c r="E69" s="6"/>
      <c r="F69" s="6"/>
      <c r="G69" s="6"/>
      <c r="H69" s="6"/>
      <c r="I69" s="6"/>
      <c r="J69" s="6"/>
      <c r="L69" s="6"/>
      <c r="M69" s="7"/>
      <c r="N69" s="6"/>
      <c r="O69" s="6"/>
      <c r="P69" s="6"/>
      <c r="Q69" s="6"/>
      <c r="R69" s="6"/>
      <c r="S69" s="6"/>
      <c r="T69" s="10"/>
    </row>
    <row r="70" spans="2:20" ht="15.75" customHeight="1" x14ac:dyDescent="0.25">
      <c r="B70" s="18"/>
      <c r="C70" s="67"/>
      <c r="D70" s="6"/>
      <c r="E70" s="6"/>
      <c r="F70" s="6"/>
      <c r="G70" s="6"/>
      <c r="H70" s="6"/>
      <c r="I70" s="6"/>
      <c r="J70" s="6"/>
      <c r="L70" s="6"/>
      <c r="M70" s="7"/>
      <c r="N70" s="6"/>
      <c r="O70" s="6"/>
      <c r="P70" s="6"/>
      <c r="Q70" s="6"/>
      <c r="R70" s="6"/>
      <c r="S70" s="6"/>
      <c r="T70" s="10"/>
    </row>
    <row r="71" spans="2:20" ht="15" customHeight="1" x14ac:dyDescent="0.25">
      <c r="B71" s="18"/>
      <c r="C71" s="6" t="s">
        <v>33</v>
      </c>
      <c r="D71" s="6"/>
      <c r="E71" s="6"/>
      <c r="F71" s="6"/>
      <c r="G71" s="6"/>
      <c r="H71" s="6"/>
      <c r="I71" s="6"/>
      <c r="J71" s="6"/>
      <c r="L71" s="6"/>
      <c r="M71" s="7"/>
      <c r="N71" s="6"/>
      <c r="O71" s="6"/>
      <c r="P71" s="6"/>
      <c r="Q71" s="6"/>
      <c r="R71" s="6"/>
      <c r="S71" s="6"/>
      <c r="T71" s="10"/>
    </row>
    <row r="72" spans="2:20" ht="15" customHeight="1" x14ac:dyDescent="0.25">
      <c r="B72" s="18"/>
      <c r="C72" s="6"/>
      <c r="D72" s="6"/>
      <c r="E72" s="6"/>
      <c r="F72" s="6"/>
      <c r="G72" s="6"/>
      <c r="H72" s="6"/>
      <c r="I72" s="6"/>
      <c r="J72" s="6"/>
      <c r="L72" s="6"/>
      <c r="M72" s="7"/>
      <c r="N72" s="6"/>
      <c r="O72" s="6"/>
      <c r="P72" s="6"/>
      <c r="Q72" s="6"/>
      <c r="R72" s="6"/>
      <c r="S72" s="6"/>
      <c r="T72" s="10"/>
    </row>
    <row r="73" spans="2:20" ht="15" customHeight="1" x14ac:dyDescent="0.25">
      <c r="B73" s="18"/>
      <c r="C73" s="6" t="s">
        <v>216</v>
      </c>
      <c r="D73" s="6"/>
      <c r="E73" s="6"/>
      <c r="F73" s="6"/>
      <c r="G73" s="6"/>
      <c r="H73" s="6"/>
      <c r="I73" s="6"/>
      <c r="J73" s="6"/>
      <c r="L73" s="6"/>
      <c r="M73" s="7"/>
      <c r="N73" s="6"/>
      <c r="O73" s="6"/>
      <c r="P73" s="6"/>
      <c r="Q73" s="6"/>
      <c r="R73" s="6"/>
      <c r="S73" s="6"/>
      <c r="T73" s="10"/>
    </row>
    <row r="74" spans="2:20" ht="15" customHeight="1" x14ac:dyDescent="0.25">
      <c r="B74" s="18"/>
      <c r="C74" s="6"/>
      <c r="D74" s="6"/>
      <c r="E74" s="6"/>
      <c r="F74" s="6"/>
      <c r="G74" s="6"/>
      <c r="H74" s="6"/>
      <c r="I74" s="6"/>
      <c r="J74" s="6"/>
      <c r="L74" s="6"/>
      <c r="M74" s="7"/>
      <c r="N74" s="6"/>
      <c r="O74" s="6"/>
      <c r="P74" s="6"/>
      <c r="Q74" s="6"/>
      <c r="R74" s="6"/>
      <c r="S74" s="6"/>
      <c r="T74" s="10"/>
    </row>
    <row r="75" spans="2:20" ht="15" customHeight="1" x14ac:dyDescent="0.25">
      <c r="B75" s="18"/>
      <c r="C75" s="6" t="s">
        <v>217</v>
      </c>
      <c r="D75" s="6"/>
      <c r="E75" s="6"/>
      <c r="F75" s="6"/>
      <c r="G75" s="6"/>
      <c r="H75" s="6"/>
      <c r="I75" s="6"/>
      <c r="J75" s="6"/>
      <c r="L75" s="6"/>
      <c r="M75" s="7"/>
      <c r="N75" s="6"/>
      <c r="O75" s="6"/>
      <c r="P75" s="6"/>
      <c r="Q75" s="6"/>
      <c r="R75" s="6"/>
      <c r="S75" s="6"/>
      <c r="T75" s="10"/>
    </row>
    <row r="76" spans="2:20" ht="15" customHeight="1" x14ac:dyDescent="0.25">
      <c r="B76" s="18"/>
      <c r="C76" s="6"/>
      <c r="D76" s="6"/>
      <c r="E76" s="6"/>
      <c r="F76" s="6"/>
      <c r="G76" s="6"/>
      <c r="H76" s="6"/>
      <c r="I76" s="6"/>
      <c r="J76" s="6"/>
      <c r="L76" s="6"/>
      <c r="M76" s="7"/>
      <c r="N76" s="6"/>
      <c r="O76" s="6"/>
      <c r="P76" s="6"/>
      <c r="Q76" s="6"/>
      <c r="R76" s="6"/>
      <c r="S76" s="6"/>
      <c r="T76" s="10"/>
    </row>
    <row r="77" spans="2:20" ht="15" customHeight="1" x14ac:dyDescent="0.2">
      <c r="B77" s="18"/>
      <c r="C77" s="74" t="s">
        <v>13</v>
      </c>
      <c r="D77" s="6" t="s">
        <v>65</v>
      </c>
      <c r="E77" s="6"/>
      <c r="F77" s="6"/>
      <c r="G77" s="6"/>
      <c r="H77" s="6"/>
      <c r="I77" s="6"/>
      <c r="J77" s="6"/>
      <c r="L77" s="6"/>
      <c r="M77" s="7"/>
      <c r="N77" s="6"/>
      <c r="O77" s="6"/>
      <c r="P77" s="6"/>
      <c r="Q77" s="6"/>
      <c r="R77" s="6"/>
      <c r="S77" s="6"/>
      <c r="T77" s="10"/>
    </row>
    <row r="78" spans="2:20" ht="15" customHeight="1" x14ac:dyDescent="0.2">
      <c r="B78" s="18"/>
      <c r="C78" s="74" t="s">
        <v>13</v>
      </c>
      <c r="D78" s="6" t="s">
        <v>66</v>
      </c>
      <c r="E78" s="6"/>
      <c r="F78" s="6"/>
      <c r="G78" s="6"/>
      <c r="H78" s="6"/>
      <c r="I78" s="6"/>
      <c r="J78" s="6"/>
      <c r="L78" s="6"/>
      <c r="M78" s="7"/>
      <c r="N78" s="6"/>
      <c r="O78" s="6"/>
      <c r="P78" s="6"/>
      <c r="Q78" s="6"/>
      <c r="R78" s="6"/>
      <c r="S78" s="6"/>
      <c r="T78" s="10"/>
    </row>
    <row r="79" spans="2:20" ht="15" customHeight="1" x14ac:dyDescent="0.2">
      <c r="B79" s="18"/>
      <c r="C79" s="74" t="s">
        <v>13</v>
      </c>
      <c r="D79" s="6" t="s">
        <v>67</v>
      </c>
      <c r="E79" s="6"/>
      <c r="F79" s="6"/>
      <c r="G79" s="6"/>
      <c r="H79" s="6"/>
      <c r="I79" s="6"/>
      <c r="J79" s="6"/>
      <c r="L79" s="6"/>
      <c r="M79" s="7"/>
      <c r="N79" s="6"/>
      <c r="O79" s="6"/>
      <c r="P79" s="6"/>
      <c r="Q79" s="6"/>
      <c r="R79" s="6"/>
      <c r="S79" s="6"/>
      <c r="T79" s="10"/>
    </row>
    <row r="80" spans="2:20" ht="15" customHeight="1" x14ac:dyDescent="0.25">
      <c r="B80" s="18"/>
      <c r="C80" s="6"/>
      <c r="D80" s="6"/>
      <c r="E80" s="6"/>
      <c r="F80" s="6"/>
      <c r="G80" s="6"/>
      <c r="H80" s="6"/>
      <c r="I80" s="6"/>
      <c r="J80" s="6"/>
      <c r="L80" s="6"/>
      <c r="M80" s="7"/>
      <c r="N80" s="6"/>
      <c r="O80" s="6"/>
      <c r="P80" s="6"/>
      <c r="Q80" s="6"/>
      <c r="R80" s="6"/>
      <c r="S80" s="6"/>
      <c r="T80" s="10"/>
    </row>
    <row r="81" spans="2:20" ht="15" customHeight="1" x14ac:dyDescent="0.25">
      <c r="B81" s="18"/>
      <c r="C81" s="222" t="s">
        <v>34</v>
      </c>
      <c r="D81" s="224"/>
      <c r="E81" s="224"/>
      <c r="F81" s="224"/>
      <c r="G81" s="224"/>
      <c r="H81" s="224"/>
      <c r="I81" s="224"/>
      <c r="J81" s="224"/>
      <c r="K81" s="224"/>
      <c r="L81" s="224"/>
      <c r="M81" s="224"/>
      <c r="N81" s="224"/>
      <c r="O81" s="224"/>
      <c r="P81" s="224"/>
      <c r="Q81" s="224"/>
      <c r="R81" s="224"/>
      <c r="S81" s="224"/>
      <c r="T81" s="10"/>
    </row>
    <row r="82" spans="2:20" ht="15" customHeight="1" x14ac:dyDescent="0.25">
      <c r="B82" s="18"/>
      <c r="C82" s="224"/>
      <c r="D82" s="224"/>
      <c r="E82" s="224"/>
      <c r="F82" s="224"/>
      <c r="G82" s="224"/>
      <c r="H82" s="224"/>
      <c r="I82" s="224"/>
      <c r="J82" s="224"/>
      <c r="K82" s="224"/>
      <c r="L82" s="224"/>
      <c r="M82" s="224"/>
      <c r="N82" s="224"/>
      <c r="O82" s="224"/>
      <c r="P82" s="224"/>
      <c r="Q82" s="224"/>
      <c r="R82" s="224"/>
      <c r="S82" s="224"/>
      <c r="T82" s="10"/>
    </row>
    <row r="83" spans="2:20" ht="15" customHeight="1" x14ac:dyDescent="0.2">
      <c r="B83" s="18"/>
      <c r="C83" s="74"/>
      <c r="D83" s="6"/>
      <c r="E83" s="6"/>
      <c r="F83" s="6"/>
      <c r="G83" s="6"/>
      <c r="H83" s="6"/>
      <c r="I83" s="6"/>
      <c r="J83" s="6"/>
      <c r="L83" s="6"/>
      <c r="M83" s="7"/>
      <c r="N83" s="6"/>
      <c r="O83" s="6"/>
      <c r="P83" s="6"/>
      <c r="Q83" s="6"/>
      <c r="R83" s="6"/>
      <c r="S83" s="6"/>
      <c r="T83" s="10"/>
    </row>
    <row r="84" spans="2:20" ht="15" customHeight="1" thickBot="1" x14ac:dyDescent="0.3">
      <c r="B84" s="20"/>
      <c r="C84" s="11"/>
      <c r="D84" s="11"/>
      <c r="E84" s="11"/>
      <c r="F84" s="11"/>
      <c r="G84" s="11"/>
      <c r="H84" s="11"/>
      <c r="I84" s="11"/>
      <c r="J84" s="11"/>
      <c r="K84" s="11"/>
      <c r="L84" s="11"/>
      <c r="M84" s="11"/>
      <c r="N84" s="11"/>
      <c r="O84" s="11"/>
      <c r="P84" s="11"/>
      <c r="Q84" s="11"/>
      <c r="R84" s="11"/>
      <c r="S84" s="11"/>
      <c r="T84" s="12"/>
    </row>
    <row r="85" spans="2:20" x14ac:dyDescent="0.25"/>
    <row r="86" spans="2:20" ht="15" x14ac:dyDescent="0.25">
      <c r="C86" s="32"/>
      <c r="D86" s="6"/>
      <c r="E86" s="6"/>
      <c r="F86" s="6"/>
      <c r="G86" s="6"/>
      <c r="H86" s="6"/>
      <c r="I86" s="6"/>
      <c r="J86" s="6"/>
      <c r="L86" s="6"/>
      <c r="M86" s="7"/>
      <c r="N86" s="6"/>
      <c r="O86" s="6"/>
      <c r="P86" s="6"/>
      <c r="Q86" s="6"/>
      <c r="R86" s="6"/>
      <c r="S86" s="6"/>
    </row>
    <row r="87" spans="2:20" x14ac:dyDescent="0.25"/>
    <row r="88" spans="2:20" x14ac:dyDescent="0.25"/>
    <row r="89" spans="2:20" x14ac:dyDescent="0.25"/>
    <row r="90" spans="2:20" x14ac:dyDescent="0.25"/>
    <row r="91" spans="2:20" x14ac:dyDescent="0.25"/>
    <row r="92" spans="2:20" ht="18" x14ac:dyDescent="0.25">
      <c r="K92" s="219" t="s">
        <v>29</v>
      </c>
      <c r="L92" s="219"/>
    </row>
    <row r="93" spans="2:20" x14ac:dyDescent="0.25"/>
    <row r="94" spans="2:20" hidden="1" x14ac:dyDescent="0.25">
      <c r="K94" s="1"/>
      <c r="M94" s="1"/>
    </row>
    <row r="95" spans="2:20" hidden="1" x14ac:dyDescent="0.25">
      <c r="K95" s="1"/>
      <c r="M95" s="1"/>
    </row>
    <row r="96" spans="2:20"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sheetData>
  <mergeCells count="13">
    <mergeCell ref="C3:S3"/>
    <mergeCell ref="K92:L92"/>
    <mergeCell ref="C5:S5"/>
    <mergeCell ref="C7:S10"/>
    <mergeCell ref="C12:S13"/>
    <mergeCell ref="C81:S82"/>
    <mergeCell ref="C38:S39"/>
    <mergeCell ref="C43:S45"/>
    <mergeCell ref="C47:S48"/>
    <mergeCell ref="C55:S55"/>
    <mergeCell ref="C57:S58"/>
    <mergeCell ref="C62:S63"/>
    <mergeCell ref="C65:S66"/>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0"/>
  <sheetViews>
    <sheetView showGridLines="0" showZeros="0" topLeftCell="E124" zoomScale="110" zoomScaleNormal="110" workbookViewId="0">
      <selection activeCell="H130" sqref="H130"/>
    </sheetView>
  </sheetViews>
  <sheetFormatPr baseColWidth="10" defaultColWidth="0" defaultRowHeight="14.25" x14ac:dyDescent="0.25"/>
  <cols>
    <col min="1" max="1" width="1.7109375" style="90" customWidth="1"/>
    <col min="2" max="2" width="1.28515625" style="90" customWidth="1"/>
    <col min="3" max="3" width="23.7109375" style="90" customWidth="1"/>
    <col min="4" max="4" width="18.140625" style="90" customWidth="1"/>
    <col min="5" max="5" width="28.28515625" style="90" customWidth="1"/>
    <col min="6" max="6" width="17.7109375" style="90" customWidth="1"/>
    <col min="7" max="7" width="60.7109375" style="91" customWidth="1"/>
    <col min="8" max="8" width="17.7109375" style="90" customWidth="1"/>
    <col min="9" max="9" width="28.42578125" style="90" customWidth="1"/>
    <col min="10" max="10" width="1.140625" style="90" customWidth="1"/>
    <col min="11" max="11" width="5.5703125" style="90" customWidth="1"/>
    <col min="12" max="12" width="11.42578125" style="90" customWidth="1"/>
    <col min="13" max="13" width="6" style="90" customWidth="1"/>
    <col min="14" max="18" width="0" style="90" hidden="1" customWidth="1"/>
    <col min="19" max="16384" width="11.42578125" style="90" hidden="1"/>
  </cols>
  <sheetData>
    <row r="1" spans="2:14" ht="9" customHeight="1" thickBot="1" x14ac:dyDescent="0.3"/>
    <row r="2" spans="2:14" ht="102" customHeight="1" x14ac:dyDescent="0.25">
      <c r="B2" s="156"/>
      <c r="C2" s="157"/>
      <c r="D2" s="157"/>
      <c r="E2" s="157"/>
      <c r="F2" s="157"/>
      <c r="G2" s="158"/>
      <c r="H2" s="157"/>
      <c r="I2" s="157"/>
      <c r="J2" s="159"/>
    </row>
    <row r="3" spans="2:14" ht="13.5" customHeight="1" x14ac:dyDescent="0.25">
      <c r="B3" s="160"/>
      <c r="C3" s="95"/>
      <c r="D3" s="96"/>
      <c r="E3" s="96"/>
      <c r="F3" s="96"/>
      <c r="G3" s="97"/>
      <c r="H3" s="96"/>
      <c r="I3" s="96"/>
      <c r="J3" s="161"/>
    </row>
    <row r="4" spans="2:14" ht="27" x14ac:dyDescent="0.25">
      <c r="B4" s="92"/>
      <c r="C4" s="285" t="s">
        <v>47</v>
      </c>
      <c r="D4" s="285"/>
      <c r="E4" s="285"/>
      <c r="F4" s="285"/>
      <c r="G4" s="285"/>
      <c r="H4" s="285"/>
      <c r="I4" s="285"/>
      <c r="J4" s="93"/>
      <c r="K4" s="94"/>
      <c r="L4" s="94"/>
      <c r="M4" s="94"/>
      <c r="N4" s="94"/>
    </row>
    <row r="5" spans="2:14" ht="9.75" customHeight="1" thickBot="1" x14ac:dyDescent="0.3">
      <c r="B5" s="92"/>
      <c r="C5" s="95"/>
      <c r="D5" s="96"/>
      <c r="E5" s="96"/>
      <c r="F5" s="96"/>
      <c r="G5" s="97"/>
      <c r="H5" s="96"/>
      <c r="I5" s="96"/>
      <c r="J5" s="98"/>
    </row>
    <row r="6" spans="2:14" ht="23.25" x14ac:dyDescent="0.25">
      <c r="B6" s="92"/>
      <c r="C6" s="301" t="s">
        <v>5</v>
      </c>
      <c r="D6" s="302"/>
      <c r="E6" s="302"/>
      <c r="F6" s="302"/>
      <c r="G6" s="286" t="s">
        <v>22</v>
      </c>
      <c r="H6" s="287"/>
      <c r="I6" s="288"/>
      <c r="J6" s="98"/>
    </row>
    <row r="7" spans="2:14" ht="24" thickBot="1" x14ac:dyDescent="0.3">
      <c r="B7" s="92"/>
      <c r="C7" s="289"/>
      <c r="D7" s="290"/>
      <c r="E7" s="290"/>
      <c r="F7" s="290"/>
      <c r="G7" s="291">
        <f>IF(SUM(H11:H129)=0,"",AVERAGE(H11:H129))</f>
        <v>66.210084033613441</v>
      </c>
      <c r="H7" s="292"/>
      <c r="I7" s="293"/>
      <c r="J7" s="98"/>
    </row>
    <row r="8" spans="2:14" ht="14.25" customHeight="1" thickBot="1" x14ac:dyDescent="0.3">
      <c r="B8" s="92"/>
      <c r="C8" s="95"/>
      <c r="D8" s="96"/>
      <c r="E8" s="96"/>
      <c r="F8" s="96"/>
      <c r="G8" s="97"/>
      <c r="H8" s="96"/>
      <c r="I8" s="96"/>
      <c r="J8" s="98"/>
    </row>
    <row r="9" spans="2:14" ht="14.25" customHeight="1" x14ac:dyDescent="0.25">
      <c r="B9" s="92"/>
      <c r="C9" s="298" t="s">
        <v>68</v>
      </c>
      <c r="D9" s="294" t="s">
        <v>214</v>
      </c>
      <c r="E9" s="294" t="s">
        <v>215</v>
      </c>
      <c r="F9" s="294" t="s">
        <v>214</v>
      </c>
      <c r="G9" s="294" t="s">
        <v>3</v>
      </c>
      <c r="H9" s="294" t="s">
        <v>9</v>
      </c>
      <c r="I9" s="296" t="s">
        <v>10</v>
      </c>
      <c r="J9" s="98"/>
      <c r="K9" s="99"/>
    </row>
    <row r="10" spans="2:14" ht="22.5" customHeight="1" thickBot="1" x14ac:dyDescent="0.3">
      <c r="B10" s="92"/>
      <c r="C10" s="299"/>
      <c r="D10" s="295"/>
      <c r="E10" s="300"/>
      <c r="F10" s="295"/>
      <c r="G10" s="295"/>
      <c r="H10" s="295"/>
      <c r="I10" s="297"/>
      <c r="J10" s="98"/>
      <c r="K10" s="99"/>
    </row>
    <row r="11" spans="2:14" ht="45" customHeight="1" x14ac:dyDescent="0.25">
      <c r="B11" s="92"/>
      <c r="C11" s="303" t="s">
        <v>80</v>
      </c>
      <c r="D11" s="305">
        <f>IF(SUM(H11:H35)=0,"",AVERAGE(H11:H35))</f>
        <v>68</v>
      </c>
      <c r="E11" s="274" t="s">
        <v>85</v>
      </c>
      <c r="F11" s="277">
        <f>IF(SUM(H11:H15)=0,"",AVERAGE(H11:H15))</f>
        <v>66</v>
      </c>
      <c r="G11" s="117" t="s">
        <v>209</v>
      </c>
      <c r="H11" s="118">
        <v>50</v>
      </c>
      <c r="I11" s="119"/>
      <c r="J11" s="98"/>
      <c r="K11" s="99"/>
      <c r="L11" s="100"/>
    </row>
    <row r="12" spans="2:14" ht="45" customHeight="1" x14ac:dyDescent="0.25">
      <c r="B12" s="92"/>
      <c r="C12" s="303"/>
      <c r="D12" s="305"/>
      <c r="E12" s="274"/>
      <c r="F12" s="277"/>
      <c r="G12" s="111" t="s">
        <v>81</v>
      </c>
      <c r="H12" s="112">
        <v>70</v>
      </c>
      <c r="I12" s="113"/>
      <c r="J12" s="98"/>
      <c r="K12" s="99"/>
      <c r="L12" s="105" t="s">
        <v>29</v>
      </c>
    </row>
    <row r="13" spans="2:14" ht="53.25" customHeight="1" x14ac:dyDescent="0.25">
      <c r="B13" s="92"/>
      <c r="C13" s="303"/>
      <c r="D13" s="305"/>
      <c r="E13" s="274"/>
      <c r="F13" s="277"/>
      <c r="G13" s="111" t="s">
        <v>82</v>
      </c>
      <c r="H13" s="112">
        <v>70</v>
      </c>
      <c r="I13" s="113"/>
      <c r="J13" s="98"/>
      <c r="K13" s="99"/>
      <c r="L13" s="100"/>
    </row>
    <row r="14" spans="2:14" ht="45" customHeight="1" x14ac:dyDescent="0.25">
      <c r="B14" s="92"/>
      <c r="C14" s="303"/>
      <c r="D14" s="305"/>
      <c r="E14" s="274"/>
      <c r="F14" s="277"/>
      <c r="G14" s="111" t="s">
        <v>83</v>
      </c>
      <c r="H14" s="112">
        <v>70</v>
      </c>
      <c r="I14" s="113"/>
      <c r="J14" s="98"/>
      <c r="K14" s="99"/>
    </row>
    <row r="15" spans="2:14" ht="45" customHeight="1" x14ac:dyDescent="0.25">
      <c r="B15" s="92"/>
      <c r="C15" s="303"/>
      <c r="D15" s="305"/>
      <c r="E15" s="310"/>
      <c r="F15" s="312"/>
      <c r="G15" s="114" t="s">
        <v>84</v>
      </c>
      <c r="H15" s="115">
        <v>70</v>
      </c>
      <c r="I15" s="116"/>
      <c r="J15" s="98"/>
      <c r="K15" s="99"/>
      <c r="L15" s="105" t="s">
        <v>79</v>
      </c>
    </row>
    <row r="16" spans="2:14" ht="45" customHeight="1" x14ac:dyDescent="0.25">
      <c r="B16" s="92"/>
      <c r="C16" s="303"/>
      <c r="D16" s="305"/>
      <c r="E16" s="274" t="s">
        <v>210</v>
      </c>
      <c r="F16" s="313">
        <f>IF(SUM(H16:H19)=0,"",AVERAGE(H16:H19))</f>
        <v>62.5</v>
      </c>
      <c r="G16" s="117" t="s">
        <v>86</v>
      </c>
      <c r="H16" s="118">
        <v>80</v>
      </c>
      <c r="I16" s="119"/>
      <c r="J16" s="98"/>
      <c r="K16" s="99"/>
    </row>
    <row r="17" spans="2:12" ht="45" customHeight="1" x14ac:dyDescent="0.25">
      <c r="B17" s="92"/>
      <c r="C17" s="303"/>
      <c r="D17" s="305"/>
      <c r="E17" s="274"/>
      <c r="F17" s="313"/>
      <c r="G17" s="111" t="s">
        <v>87</v>
      </c>
      <c r="H17" s="112">
        <v>50</v>
      </c>
      <c r="I17" s="113"/>
      <c r="J17" s="98"/>
      <c r="K17" s="99"/>
      <c r="L17" s="101"/>
    </row>
    <row r="18" spans="2:12" ht="45" customHeight="1" x14ac:dyDescent="0.25">
      <c r="B18" s="92"/>
      <c r="C18" s="303"/>
      <c r="D18" s="305"/>
      <c r="E18" s="274"/>
      <c r="F18" s="313"/>
      <c r="G18" s="111" t="s">
        <v>88</v>
      </c>
      <c r="H18" s="112">
        <v>50</v>
      </c>
      <c r="I18" s="113" t="s">
        <v>46</v>
      </c>
      <c r="J18" s="98"/>
      <c r="K18" s="99"/>
    </row>
    <row r="19" spans="2:12" ht="45" customHeight="1" x14ac:dyDescent="0.25">
      <c r="B19" s="92"/>
      <c r="C19" s="303"/>
      <c r="D19" s="305"/>
      <c r="E19" s="274"/>
      <c r="F19" s="313"/>
      <c r="G19" s="120" t="s">
        <v>89</v>
      </c>
      <c r="H19" s="121">
        <v>70</v>
      </c>
      <c r="I19" s="122"/>
      <c r="J19" s="98"/>
      <c r="K19" s="99"/>
    </row>
    <row r="20" spans="2:12" ht="45" customHeight="1" x14ac:dyDescent="0.25">
      <c r="B20" s="92"/>
      <c r="C20" s="303"/>
      <c r="D20" s="305"/>
      <c r="E20" s="309" t="s">
        <v>212</v>
      </c>
      <c r="F20" s="311">
        <f>IF(SUM(H20:H24)=0,"",AVERAGE(H20:H24))</f>
        <v>78</v>
      </c>
      <c r="G20" s="123" t="s">
        <v>91</v>
      </c>
      <c r="H20" s="124">
        <v>60</v>
      </c>
      <c r="I20" s="125"/>
      <c r="J20" s="98"/>
    </row>
    <row r="21" spans="2:12" ht="45" customHeight="1" x14ac:dyDescent="0.25">
      <c r="B21" s="92"/>
      <c r="C21" s="303"/>
      <c r="D21" s="305"/>
      <c r="E21" s="274"/>
      <c r="F21" s="277"/>
      <c r="G21" s="111" t="s">
        <v>92</v>
      </c>
      <c r="H21" s="126">
        <v>60</v>
      </c>
      <c r="I21" s="127"/>
      <c r="J21" s="98"/>
    </row>
    <row r="22" spans="2:12" ht="45" customHeight="1" x14ac:dyDescent="0.25">
      <c r="B22" s="92"/>
      <c r="C22" s="303"/>
      <c r="D22" s="305"/>
      <c r="E22" s="274"/>
      <c r="F22" s="277"/>
      <c r="G22" s="111" t="s">
        <v>93</v>
      </c>
      <c r="H22" s="126">
        <v>90</v>
      </c>
      <c r="I22" s="127"/>
      <c r="J22" s="98"/>
    </row>
    <row r="23" spans="2:12" ht="45" customHeight="1" x14ac:dyDescent="0.25">
      <c r="B23" s="92"/>
      <c r="C23" s="303"/>
      <c r="D23" s="305"/>
      <c r="E23" s="274"/>
      <c r="F23" s="277"/>
      <c r="G23" s="111" t="s">
        <v>94</v>
      </c>
      <c r="H23" s="126">
        <v>90</v>
      </c>
      <c r="I23" s="127"/>
      <c r="J23" s="98"/>
    </row>
    <row r="24" spans="2:12" ht="45" customHeight="1" x14ac:dyDescent="0.25">
      <c r="B24" s="92"/>
      <c r="C24" s="303"/>
      <c r="D24" s="305"/>
      <c r="E24" s="310"/>
      <c r="F24" s="312"/>
      <c r="G24" s="128" t="s">
        <v>95</v>
      </c>
      <c r="H24" s="129">
        <v>90</v>
      </c>
      <c r="I24" s="130"/>
      <c r="J24" s="98"/>
    </row>
    <row r="25" spans="2:12" ht="45" customHeight="1" x14ac:dyDescent="0.25">
      <c r="B25" s="92"/>
      <c r="C25" s="303"/>
      <c r="D25" s="305"/>
      <c r="E25" s="274" t="s">
        <v>211</v>
      </c>
      <c r="F25" s="277">
        <f>IF(SUM(H25:H30)=0,"",AVERAGE(H25:H30))</f>
        <v>61.666666666666664</v>
      </c>
      <c r="G25" s="117" t="s">
        <v>96</v>
      </c>
      <c r="H25" s="131">
        <v>50</v>
      </c>
      <c r="I25" s="132"/>
      <c r="J25" s="98"/>
    </row>
    <row r="26" spans="2:12" ht="45" customHeight="1" x14ac:dyDescent="0.25">
      <c r="B26" s="92"/>
      <c r="C26" s="303"/>
      <c r="D26" s="305"/>
      <c r="E26" s="274"/>
      <c r="F26" s="277"/>
      <c r="G26" s="111" t="s">
        <v>97</v>
      </c>
      <c r="H26" s="126">
        <v>70</v>
      </c>
      <c r="I26" s="127"/>
      <c r="J26" s="98"/>
    </row>
    <row r="27" spans="2:12" ht="52.5" customHeight="1" x14ac:dyDescent="0.25">
      <c r="B27" s="92"/>
      <c r="C27" s="303"/>
      <c r="D27" s="305"/>
      <c r="E27" s="274"/>
      <c r="F27" s="277"/>
      <c r="G27" s="111" t="s">
        <v>98</v>
      </c>
      <c r="H27" s="126">
        <v>40</v>
      </c>
      <c r="I27" s="127"/>
      <c r="J27" s="98"/>
    </row>
    <row r="28" spans="2:12" ht="45" customHeight="1" x14ac:dyDescent="0.25">
      <c r="B28" s="92"/>
      <c r="C28" s="303"/>
      <c r="D28" s="305"/>
      <c r="E28" s="274"/>
      <c r="F28" s="277"/>
      <c r="G28" s="111" t="s">
        <v>99</v>
      </c>
      <c r="H28" s="126">
        <v>90</v>
      </c>
      <c r="I28" s="127"/>
      <c r="J28" s="98"/>
    </row>
    <row r="29" spans="2:12" ht="45" customHeight="1" x14ac:dyDescent="0.25">
      <c r="B29" s="92"/>
      <c r="C29" s="303"/>
      <c r="D29" s="305"/>
      <c r="E29" s="274"/>
      <c r="F29" s="277"/>
      <c r="G29" s="111" t="s">
        <v>100</v>
      </c>
      <c r="H29" s="126">
        <v>50</v>
      </c>
      <c r="I29" s="127"/>
      <c r="J29" s="98"/>
    </row>
    <row r="30" spans="2:12" ht="55.5" customHeight="1" x14ac:dyDescent="0.25">
      <c r="B30" s="92"/>
      <c r="C30" s="303"/>
      <c r="D30" s="305"/>
      <c r="E30" s="274"/>
      <c r="F30" s="277"/>
      <c r="G30" s="120" t="s">
        <v>101</v>
      </c>
      <c r="H30" s="133">
        <v>70</v>
      </c>
      <c r="I30" s="134"/>
      <c r="J30" s="98"/>
    </row>
    <row r="31" spans="2:12" ht="80.25" customHeight="1" x14ac:dyDescent="0.25">
      <c r="B31" s="92"/>
      <c r="C31" s="303"/>
      <c r="D31" s="305"/>
      <c r="E31" s="279" t="s">
        <v>213</v>
      </c>
      <c r="F31" s="282">
        <f>IF(SUM(H31:H35)=0,"",AVERAGE(H31:H35))</f>
        <v>72</v>
      </c>
      <c r="G31" s="135" t="s">
        <v>102</v>
      </c>
      <c r="H31" s="124">
        <v>60</v>
      </c>
      <c r="I31" s="125"/>
      <c r="J31" s="98"/>
    </row>
    <row r="32" spans="2:12" ht="45" customHeight="1" x14ac:dyDescent="0.25">
      <c r="B32" s="92"/>
      <c r="C32" s="303"/>
      <c r="D32" s="305"/>
      <c r="E32" s="280"/>
      <c r="F32" s="283"/>
      <c r="G32" s="136" t="s">
        <v>103</v>
      </c>
      <c r="H32" s="126">
        <v>70</v>
      </c>
      <c r="I32" s="127"/>
      <c r="J32" s="98"/>
    </row>
    <row r="33" spans="2:10" ht="59.25" customHeight="1" x14ac:dyDescent="0.25">
      <c r="B33" s="92"/>
      <c r="C33" s="303"/>
      <c r="D33" s="305"/>
      <c r="E33" s="280"/>
      <c r="F33" s="283"/>
      <c r="G33" s="136" t="s">
        <v>104</v>
      </c>
      <c r="H33" s="126">
        <v>70</v>
      </c>
      <c r="I33" s="127"/>
      <c r="J33" s="98"/>
    </row>
    <row r="34" spans="2:10" ht="45" customHeight="1" x14ac:dyDescent="0.25">
      <c r="B34" s="92"/>
      <c r="C34" s="303"/>
      <c r="D34" s="305"/>
      <c r="E34" s="280"/>
      <c r="F34" s="283"/>
      <c r="G34" s="136" t="s">
        <v>105</v>
      </c>
      <c r="H34" s="126">
        <v>80</v>
      </c>
      <c r="I34" s="127"/>
      <c r="J34" s="98"/>
    </row>
    <row r="35" spans="2:10" ht="45" customHeight="1" thickBot="1" x14ac:dyDescent="0.3">
      <c r="B35" s="92"/>
      <c r="C35" s="304"/>
      <c r="D35" s="306"/>
      <c r="E35" s="281"/>
      <c r="F35" s="284"/>
      <c r="G35" s="137" t="s">
        <v>106</v>
      </c>
      <c r="H35" s="138">
        <v>80</v>
      </c>
      <c r="I35" s="139"/>
      <c r="J35" s="98"/>
    </row>
    <row r="36" spans="2:10" ht="45" customHeight="1" x14ac:dyDescent="0.25">
      <c r="B36" s="92"/>
      <c r="C36" s="263" t="s">
        <v>107</v>
      </c>
      <c r="D36" s="260">
        <f>IF(SUM(H36:H63)=0,"",AVERAGE(H36:H63))</f>
        <v>65</v>
      </c>
      <c r="E36" s="307" t="s">
        <v>108</v>
      </c>
      <c r="F36" s="308">
        <f>IF(SUM(H36:H40)=0,"",AVERAGE(H36:H40))</f>
        <v>72</v>
      </c>
      <c r="G36" s="150" t="s">
        <v>112</v>
      </c>
      <c r="H36" s="151">
        <v>70</v>
      </c>
      <c r="I36" s="152"/>
      <c r="J36" s="98"/>
    </row>
    <row r="37" spans="2:10" ht="45" customHeight="1" x14ac:dyDescent="0.25">
      <c r="B37" s="92"/>
      <c r="C37" s="264"/>
      <c r="D37" s="261"/>
      <c r="E37" s="274"/>
      <c r="F37" s="277"/>
      <c r="G37" s="111" t="s">
        <v>109</v>
      </c>
      <c r="H37" s="112">
        <v>70</v>
      </c>
      <c r="I37" s="113"/>
      <c r="J37" s="98"/>
    </row>
    <row r="38" spans="2:10" ht="45" customHeight="1" x14ac:dyDescent="0.25">
      <c r="B38" s="92"/>
      <c r="C38" s="264"/>
      <c r="D38" s="261"/>
      <c r="E38" s="274"/>
      <c r="F38" s="277"/>
      <c r="G38" s="111" t="s">
        <v>110</v>
      </c>
      <c r="H38" s="112">
        <v>90</v>
      </c>
      <c r="I38" s="113"/>
      <c r="J38" s="98"/>
    </row>
    <row r="39" spans="2:10" ht="45" customHeight="1" x14ac:dyDescent="0.25">
      <c r="B39" s="92"/>
      <c r="C39" s="264"/>
      <c r="D39" s="261"/>
      <c r="E39" s="274"/>
      <c r="F39" s="277"/>
      <c r="G39" s="111" t="s">
        <v>111</v>
      </c>
      <c r="H39" s="112">
        <v>60</v>
      </c>
      <c r="I39" s="113"/>
      <c r="J39" s="98"/>
    </row>
    <row r="40" spans="2:10" ht="45" customHeight="1" x14ac:dyDescent="0.25">
      <c r="B40" s="92"/>
      <c r="C40" s="264"/>
      <c r="D40" s="261"/>
      <c r="E40" s="274"/>
      <c r="F40" s="277"/>
      <c r="G40" s="120" t="s">
        <v>113</v>
      </c>
      <c r="H40" s="121">
        <v>70</v>
      </c>
      <c r="I40" s="122"/>
      <c r="J40" s="98"/>
    </row>
    <row r="41" spans="2:10" ht="45" customHeight="1" x14ac:dyDescent="0.25">
      <c r="B41" s="92"/>
      <c r="C41" s="264"/>
      <c r="D41" s="261"/>
      <c r="E41" s="273" t="s">
        <v>210</v>
      </c>
      <c r="F41" s="276">
        <f>IF(SUM(H41:H45)=0,"",AVERAGE(H41:H45))</f>
        <v>64</v>
      </c>
      <c r="G41" s="108" t="s">
        <v>114</v>
      </c>
      <c r="H41" s="109">
        <v>90</v>
      </c>
      <c r="I41" s="110"/>
      <c r="J41" s="98"/>
    </row>
    <row r="42" spans="2:10" ht="45" customHeight="1" x14ac:dyDescent="0.25">
      <c r="B42" s="92"/>
      <c r="C42" s="264"/>
      <c r="D42" s="261"/>
      <c r="E42" s="274"/>
      <c r="F42" s="277"/>
      <c r="G42" s="111" t="s">
        <v>115</v>
      </c>
      <c r="H42" s="112">
        <v>70</v>
      </c>
      <c r="I42" s="113"/>
      <c r="J42" s="98"/>
    </row>
    <row r="43" spans="2:10" ht="45" customHeight="1" x14ac:dyDescent="0.25">
      <c r="B43" s="92"/>
      <c r="C43" s="264"/>
      <c r="D43" s="261"/>
      <c r="E43" s="274"/>
      <c r="F43" s="277"/>
      <c r="G43" s="111" t="s">
        <v>116</v>
      </c>
      <c r="H43" s="112">
        <v>60</v>
      </c>
      <c r="I43" s="113"/>
      <c r="J43" s="98"/>
    </row>
    <row r="44" spans="2:10" ht="45" customHeight="1" x14ac:dyDescent="0.25">
      <c r="B44" s="92"/>
      <c r="C44" s="264"/>
      <c r="D44" s="261"/>
      <c r="E44" s="274"/>
      <c r="F44" s="277"/>
      <c r="G44" s="111" t="s">
        <v>117</v>
      </c>
      <c r="H44" s="140">
        <v>60</v>
      </c>
      <c r="I44" s="141"/>
      <c r="J44" s="98"/>
    </row>
    <row r="45" spans="2:10" ht="45" customHeight="1" x14ac:dyDescent="0.25">
      <c r="B45" s="92"/>
      <c r="C45" s="264"/>
      <c r="D45" s="261"/>
      <c r="E45" s="275"/>
      <c r="F45" s="278"/>
      <c r="G45" s="142" t="s">
        <v>118</v>
      </c>
      <c r="H45" s="143">
        <v>40</v>
      </c>
      <c r="I45" s="144"/>
      <c r="J45" s="98"/>
    </row>
    <row r="46" spans="2:10" ht="45" customHeight="1" x14ac:dyDescent="0.25">
      <c r="B46" s="92"/>
      <c r="C46" s="264"/>
      <c r="D46" s="261"/>
      <c r="E46" s="274" t="s">
        <v>212</v>
      </c>
      <c r="F46" s="277">
        <f>IF(SUM(H46:H49)=0,"",AVERAGE(H46:H49))</f>
        <v>75</v>
      </c>
      <c r="G46" s="117" t="s">
        <v>119</v>
      </c>
      <c r="H46" s="131">
        <v>70</v>
      </c>
      <c r="I46" s="132"/>
      <c r="J46" s="98"/>
    </row>
    <row r="47" spans="2:10" ht="45" customHeight="1" x14ac:dyDescent="0.25">
      <c r="B47" s="92"/>
      <c r="C47" s="264"/>
      <c r="D47" s="261"/>
      <c r="E47" s="274"/>
      <c r="F47" s="277"/>
      <c r="G47" s="111" t="s">
        <v>120</v>
      </c>
      <c r="H47" s="126">
        <v>70</v>
      </c>
      <c r="I47" s="127"/>
      <c r="J47" s="98"/>
    </row>
    <row r="48" spans="2:10" ht="63" customHeight="1" x14ac:dyDescent="0.25">
      <c r="B48" s="92"/>
      <c r="C48" s="264"/>
      <c r="D48" s="261"/>
      <c r="E48" s="274"/>
      <c r="F48" s="277"/>
      <c r="G48" s="111" t="s">
        <v>121</v>
      </c>
      <c r="H48" s="126">
        <v>70</v>
      </c>
      <c r="I48" s="127"/>
      <c r="J48" s="98"/>
    </row>
    <row r="49" spans="2:10" ht="83.25" customHeight="1" x14ac:dyDescent="0.25">
      <c r="B49" s="92"/>
      <c r="C49" s="264"/>
      <c r="D49" s="261"/>
      <c r="E49" s="274"/>
      <c r="F49" s="277"/>
      <c r="G49" s="120" t="s">
        <v>122</v>
      </c>
      <c r="H49" s="133">
        <v>90</v>
      </c>
      <c r="I49" s="134"/>
      <c r="J49" s="98"/>
    </row>
    <row r="50" spans="2:10" ht="45" customHeight="1" x14ac:dyDescent="0.25">
      <c r="B50" s="92"/>
      <c r="C50" s="264"/>
      <c r="D50" s="261"/>
      <c r="E50" s="244" t="s">
        <v>211</v>
      </c>
      <c r="F50" s="257">
        <f>IF(SUM(H50:H58)=0,"",AVERAGE(H50:H58))</f>
        <v>52.222222222222221</v>
      </c>
      <c r="G50" s="135" t="s">
        <v>123</v>
      </c>
      <c r="H50" s="124">
        <v>90</v>
      </c>
      <c r="I50" s="125"/>
      <c r="J50" s="98"/>
    </row>
    <row r="51" spans="2:10" ht="45" customHeight="1" x14ac:dyDescent="0.25">
      <c r="B51" s="92"/>
      <c r="C51" s="264"/>
      <c r="D51" s="261"/>
      <c r="E51" s="245"/>
      <c r="F51" s="258"/>
      <c r="G51" s="136" t="s">
        <v>124</v>
      </c>
      <c r="H51" s="126">
        <v>90</v>
      </c>
      <c r="I51" s="127"/>
      <c r="J51" s="98"/>
    </row>
    <row r="52" spans="2:10" ht="45" customHeight="1" x14ac:dyDescent="0.25">
      <c r="B52" s="92"/>
      <c r="C52" s="264"/>
      <c r="D52" s="261"/>
      <c r="E52" s="245"/>
      <c r="F52" s="258"/>
      <c r="G52" s="136" t="s">
        <v>125</v>
      </c>
      <c r="H52" s="126">
        <v>50</v>
      </c>
      <c r="I52" s="127"/>
      <c r="J52" s="98"/>
    </row>
    <row r="53" spans="2:10" ht="45" customHeight="1" x14ac:dyDescent="0.25">
      <c r="B53" s="92"/>
      <c r="C53" s="264"/>
      <c r="D53" s="261"/>
      <c r="E53" s="245"/>
      <c r="F53" s="258"/>
      <c r="G53" s="136" t="s">
        <v>126</v>
      </c>
      <c r="H53" s="126">
        <v>40</v>
      </c>
      <c r="I53" s="127"/>
      <c r="J53" s="98"/>
    </row>
    <row r="54" spans="2:10" ht="45" customHeight="1" x14ac:dyDescent="0.25">
      <c r="B54" s="92"/>
      <c r="C54" s="264"/>
      <c r="D54" s="261"/>
      <c r="E54" s="245"/>
      <c r="F54" s="258"/>
      <c r="G54" s="136" t="s">
        <v>127</v>
      </c>
      <c r="H54" s="126">
        <v>40</v>
      </c>
      <c r="I54" s="127"/>
      <c r="J54" s="98"/>
    </row>
    <row r="55" spans="2:10" ht="45" customHeight="1" x14ac:dyDescent="0.25">
      <c r="B55" s="92"/>
      <c r="C55" s="264"/>
      <c r="D55" s="261"/>
      <c r="E55" s="245"/>
      <c r="F55" s="258"/>
      <c r="G55" s="136" t="s">
        <v>128</v>
      </c>
      <c r="H55" s="126">
        <v>20</v>
      </c>
      <c r="I55" s="127"/>
      <c r="J55" s="98"/>
    </row>
    <row r="56" spans="2:10" ht="45" customHeight="1" x14ac:dyDescent="0.25">
      <c r="B56" s="92"/>
      <c r="C56" s="264"/>
      <c r="D56" s="261"/>
      <c r="E56" s="245"/>
      <c r="F56" s="258"/>
      <c r="G56" s="136" t="s">
        <v>129</v>
      </c>
      <c r="H56" s="126">
        <v>60</v>
      </c>
      <c r="I56" s="127"/>
      <c r="J56" s="98"/>
    </row>
    <row r="57" spans="2:10" ht="45" customHeight="1" x14ac:dyDescent="0.25">
      <c r="B57" s="92"/>
      <c r="C57" s="264"/>
      <c r="D57" s="261"/>
      <c r="E57" s="245"/>
      <c r="F57" s="258"/>
      <c r="G57" s="136" t="s">
        <v>130</v>
      </c>
      <c r="H57" s="126">
        <v>60</v>
      </c>
      <c r="I57" s="127"/>
      <c r="J57" s="98"/>
    </row>
    <row r="58" spans="2:10" ht="45" customHeight="1" x14ac:dyDescent="0.25">
      <c r="B58" s="92"/>
      <c r="C58" s="264"/>
      <c r="D58" s="261"/>
      <c r="E58" s="246"/>
      <c r="F58" s="259"/>
      <c r="G58" s="145" t="s">
        <v>131</v>
      </c>
      <c r="H58" s="129">
        <v>20</v>
      </c>
      <c r="I58" s="130"/>
      <c r="J58" s="98"/>
    </row>
    <row r="59" spans="2:10" ht="45" customHeight="1" x14ac:dyDescent="0.25">
      <c r="B59" s="92"/>
      <c r="C59" s="264"/>
      <c r="D59" s="261"/>
      <c r="E59" s="230" t="s">
        <v>90</v>
      </c>
      <c r="F59" s="266">
        <f>IF(SUM(H59:H63)=0,"",AVERAGE(H59:H63))</f>
        <v>74</v>
      </c>
      <c r="G59" s="117" t="s">
        <v>132</v>
      </c>
      <c r="H59" s="131">
        <v>70</v>
      </c>
      <c r="I59" s="132"/>
      <c r="J59" s="98"/>
    </row>
    <row r="60" spans="2:10" ht="45" customHeight="1" x14ac:dyDescent="0.25">
      <c r="B60" s="92"/>
      <c r="C60" s="264"/>
      <c r="D60" s="261"/>
      <c r="E60" s="231"/>
      <c r="F60" s="267"/>
      <c r="G60" s="111" t="s">
        <v>133</v>
      </c>
      <c r="H60" s="126">
        <v>80</v>
      </c>
      <c r="I60" s="127"/>
      <c r="J60" s="98"/>
    </row>
    <row r="61" spans="2:10" ht="45" customHeight="1" x14ac:dyDescent="0.25">
      <c r="B61" s="92"/>
      <c r="C61" s="264"/>
      <c r="D61" s="261"/>
      <c r="E61" s="231"/>
      <c r="F61" s="267"/>
      <c r="G61" s="111" t="s">
        <v>134</v>
      </c>
      <c r="H61" s="126">
        <v>70</v>
      </c>
      <c r="I61" s="127"/>
      <c r="J61" s="98"/>
    </row>
    <row r="62" spans="2:10" ht="45" customHeight="1" x14ac:dyDescent="0.25">
      <c r="B62" s="92"/>
      <c r="C62" s="264"/>
      <c r="D62" s="261"/>
      <c r="E62" s="231"/>
      <c r="F62" s="267"/>
      <c r="G62" s="111" t="s">
        <v>135</v>
      </c>
      <c r="H62" s="126">
        <v>60</v>
      </c>
      <c r="I62" s="127"/>
      <c r="J62" s="98"/>
    </row>
    <row r="63" spans="2:10" ht="45" customHeight="1" thickBot="1" x14ac:dyDescent="0.3">
      <c r="B63" s="92"/>
      <c r="C63" s="265"/>
      <c r="D63" s="262"/>
      <c r="E63" s="247"/>
      <c r="F63" s="268"/>
      <c r="G63" s="153" t="s">
        <v>136</v>
      </c>
      <c r="H63" s="138">
        <v>90</v>
      </c>
      <c r="I63" s="139"/>
      <c r="J63" s="98"/>
    </row>
    <row r="64" spans="2:10" ht="45" customHeight="1" x14ac:dyDescent="0.25">
      <c r="B64" s="92"/>
      <c r="C64" s="251" t="s">
        <v>137</v>
      </c>
      <c r="D64" s="260">
        <f>IF(SUM(H64:H86)=0,"",AVERAGE(H64:H86))</f>
        <v>66.086956521739125</v>
      </c>
      <c r="E64" s="249" t="s">
        <v>179</v>
      </c>
      <c r="F64" s="269">
        <f>IF(SUM(H64:H66)=0,"",AVERAGE(H64:H66))</f>
        <v>66.666666666666671</v>
      </c>
      <c r="G64" s="150" t="s">
        <v>138</v>
      </c>
      <c r="H64" s="154">
        <v>70</v>
      </c>
      <c r="I64" s="155"/>
      <c r="J64" s="98"/>
    </row>
    <row r="65" spans="2:10" ht="45" customHeight="1" x14ac:dyDescent="0.25">
      <c r="B65" s="92"/>
      <c r="C65" s="252"/>
      <c r="D65" s="261"/>
      <c r="E65" s="231"/>
      <c r="F65" s="267"/>
      <c r="G65" s="111" t="s">
        <v>139</v>
      </c>
      <c r="H65" s="126">
        <v>40</v>
      </c>
      <c r="I65" s="127"/>
      <c r="J65" s="98"/>
    </row>
    <row r="66" spans="2:10" ht="45" customHeight="1" x14ac:dyDescent="0.25">
      <c r="B66" s="92"/>
      <c r="C66" s="252"/>
      <c r="D66" s="261"/>
      <c r="E66" s="243"/>
      <c r="F66" s="270"/>
      <c r="G66" s="120" t="s">
        <v>140</v>
      </c>
      <c r="H66" s="133">
        <v>90</v>
      </c>
      <c r="I66" s="134"/>
      <c r="J66" s="98"/>
    </row>
    <row r="67" spans="2:10" ht="45" customHeight="1" x14ac:dyDescent="0.25">
      <c r="B67" s="92"/>
      <c r="C67" s="252"/>
      <c r="D67" s="261"/>
      <c r="E67" s="271" t="s">
        <v>210</v>
      </c>
      <c r="F67" s="272">
        <f>IF(SUM(H67:H68)=0,"",AVERAGE(H67:H68))</f>
        <v>70</v>
      </c>
      <c r="G67" s="146" t="s">
        <v>141</v>
      </c>
      <c r="H67" s="147">
        <v>70</v>
      </c>
      <c r="I67" s="148"/>
      <c r="J67" s="98"/>
    </row>
    <row r="68" spans="2:10" ht="45" customHeight="1" x14ac:dyDescent="0.25">
      <c r="B68" s="92"/>
      <c r="C68" s="252"/>
      <c r="D68" s="261"/>
      <c r="E68" s="271"/>
      <c r="F68" s="272"/>
      <c r="G68" s="146" t="s">
        <v>142</v>
      </c>
      <c r="H68" s="147">
        <v>70</v>
      </c>
      <c r="I68" s="148"/>
      <c r="J68" s="98"/>
    </row>
    <row r="69" spans="2:10" ht="45" customHeight="1" x14ac:dyDescent="0.25">
      <c r="B69" s="92"/>
      <c r="C69" s="252"/>
      <c r="D69" s="261"/>
      <c r="E69" s="230" t="s">
        <v>212</v>
      </c>
      <c r="F69" s="266">
        <f>IF(SUM(H69:H73)=0,"",AVERAGE(H69:H73))</f>
        <v>54</v>
      </c>
      <c r="G69" s="117" t="s">
        <v>143</v>
      </c>
      <c r="H69" s="131">
        <v>70</v>
      </c>
      <c r="I69" s="132"/>
      <c r="J69" s="98"/>
    </row>
    <row r="70" spans="2:10" ht="59.25" customHeight="1" x14ac:dyDescent="0.25">
      <c r="B70" s="92"/>
      <c r="C70" s="252"/>
      <c r="D70" s="261"/>
      <c r="E70" s="231"/>
      <c r="F70" s="267"/>
      <c r="G70" s="111" t="s">
        <v>144</v>
      </c>
      <c r="H70" s="126">
        <v>80</v>
      </c>
      <c r="I70" s="127"/>
      <c r="J70" s="98"/>
    </row>
    <row r="71" spans="2:10" ht="45" customHeight="1" x14ac:dyDescent="0.25">
      <c r="B71" s="92"/>
      <c r="C71" s="252"/>
      <c r="D71" s="261"/>
      <c r="E71" s="231"/>
      <c r="F71" s="267"/>
      <c r="G71" s="111" t="s">
        <v>145</v>
      </c>
      <c r="H71" s="126">
        <v>40</v>
      </c>
      <c r="I71" s="127"/>
      <c r="J71" s="98"/>
    </row>
    <row r="72" spans="2:10" ht="45" customHeight="1" x14ac:dyDescent="0.25">
      <c r="B72" s="92"/>
      <c r="C72" s="252"/>
      <c r="D72" s="261"/>
      <c r="E72" s="231"/>
      <c r="F72" s="267"/>
      <c r="G72" s="111" t="s">
        <v>146</v>
      </c>
      <c r="H72" s="126">
        <v>40</v>
      </c>
      <c r="I72" s="127"/>
      <c r="J72" s="98"/>
    </row>
    <row r="73" spans="2:10" ht="57" customHeight="1" x14ac:dyDescent="0.25">
      <c r="B73" s="92"/>
      <c r="C73" s="252"/>
      <c r="D73" s="261"/>
      <c r="E73" s="243"/>
      <c r="F73" s="270"/>
      <c r="G73" s="120" t="s">
        <v>147</v>
      </c>
      <c r="H73" s="133">
        <v>40</v>
      </c>
      <c r="I73" s="134"/>
      <c r="J73" s="98"/>
    </row>
    <row r="74" spans="2:10" ht="45" customHeight="1" x14ac:dyDescent="0.25">
      <c r="B74" s="92"/>
      <c r="C74" s="252"/>
      <c r="D74" s="261"/>
      <c r="E74" s="244" t="s">
        <v>211</v>
      </c>
      <c r="F74" s="257">
        <f>IF(SUM(H74:H81)=0,"",AVERAGE(H74:H81))</f>
        <v>71.25</v>
      </c>
      <c r="G74" s="135" t="s">
        <v>155</v>
      </c>
      <c r="H74" s="124">
        <v>70</v>
      </c>
      <c r="I74" s="125"/>
      <c r="J74" s="98"/>
    </row>
    <row r="75" spans="2:10" ht="45" customHeight="1" x14ac:dyDescent="0.25">
      <c r="B75" s="92"/>
      <c r="C75" s="252"/>
      <c r="D75" s="261"/>
      <c r="E75" s="245"/>
      <c r="F75" s="258"/>
      <c r="G75" s="136" t="s">
        <v>148</v>
      </c>
      <c r="H75" s="126">
        <v>100</v>
      </c>
      <c r="I75" s="127"/>
      <c r="J75" s="98"/>
    </row>
    <row r="76" spans="2:10" ht="45" customHeight="1" x14ac:dyDescent="0.25">
      <c r="B76" s="92"/>
      <c r="C76" s="252"/>
      <c r="D76" s="261"/>
      <c r="E76" s="245"/>
      <c r="F76" s="258"/>
      <c r="G76" s="136" t="s">
        <v>149</v>
      </c>
      <c r="H76" s="126">
        <v>80</v>
      </c>
      <c r="I76" s="127"/>
      <c r="J76" s="98"/>
    </row>
    <row r="77" spans="2:10" ht="45" customHeight="1" x14ac:dyDescent="0.25">
      <c r="B77" s="92"/>
      <c r="C77" s="252"/>
      <c r="D77" s="261"/>
      <c r="E77" s="245"/>
      <c r="F77" s="258"/>
      <c r="G77" s="136" t="s">
        <v>150</v>
      </c>
      <c r="H77" s="126">
        <v>80</v>
      </c>
      <c r="I77" s="127"/>
      <c r="J77" s="98"/>
    </row>
    <row r="78" spans="2:10" ht="45" customHeight="1" x14ac:dyDescent="0.25">
      <c r="B78" s="92"/>
      <c r="C78" s="252"/>
      <c r="D78" s="261"/>
      <c r="E78" s="245"/>
      <c r="F78" s="258"/>
      <c r="G78" s="136" t="s">
        <v>151</v>
      </c>
      <c r="H78" s="126">
        <v>90</v>
      </c>
      <c r="I78" s="127"/>
      <c r="J78" s="98"/>
    </row>
    <row r="79" spans="2:10" ht="45" customHeight="1" x14ac:dyDescent="0.25">
      <c r="B79" s="92"/>
      <c r="C79" s="252"/>
      <c r="D79" s="261"/>
      <c r="E79" s="245"/>
      <c r="F79" s="258"/>
      <c r="G79" s="136" t="s">
        <v>152</v>
      </c>
      <c r="H79" s="126">
        <v>40</v>
      </c>
      <c r="I79" s="127"/>
      <c r="J79" s="98"/>
    </row>
    <row r="80" spans="2:10" ht="57" customHeight="1" x14ac:dyDescent="0.25">
      <c r="B80" s="92"/>
      <c r="C80" s="252"/>
      <c r="D80" s="261"/>
      <c r="E80" s="245"/>
      <c r="F80" s="258"/>
      <c r="G80" s="136" t="s">
        <v>153</v>
      </c>
      <c r="H80" s="126">
        <v>70</v>
      </c>
      <c r="I80" s="127"/>
      <c r="J80" s="98"/>
    </row>
    <row r="81" spans="2:10" ht="45" customHeight="1" x14ac:dyDescent="0.25">
      <c r="B81" s="92"/>
      <c r="C81" s="252"/>
      <c r="D81" s="261"/>
      <c r="E81" s="246"/>
      <c r="F81" s="259"/>
      <c r="G81" s="145" t="s">
        <v>154</v>
      </c>
      <c r="H81" s="129">
        <v>40</v>
      </c>
      <c r="I81" s="130"/>
      <c r="J81" s="98"/>
    </row>
    <row r="82" spans="2:10" ht="45" customHeight="1" x14ac:dyDescent="0.25">
      <c r="B82" s="92"/>
      <c r="C82" s="252"/>
      <c r="D82" s="261"/>
      <c r="E82" s="230" t="s">
        <v>90</v>
      </c>
      <c r="F82" s="227">
        <f>IF(SUM(H82:H86)=0,"",AVERAGE(H82:H86))</f>
        <v>68</v>
      </c>
      <c r="G82" s="117" t="s">
        <v>156</v>
      </c>
      <c r="H82" s="131">
        <v>70</v>
      </c>
      <c r="I82" s="132"/>
      <c r="J82" s="98"/>
    </row>
    <row r="83" spans="2:10" ht="45" customHeight="1" x14ac:dyDescent="0.25">
      <c r="B83" s="92"/>
      <c r="C83" s="252"/>
      <c r="D83" s="261"/>
      <c r="E83" s="231"/>
      <c r="F83" s="228"/>
      <c r="G83" s="111" t="s">
        <v>157</v>
      </c>
      <c r="H83" s="126">
        <v>80</v>
      </c>
      <c r="I83" s="127"/>
      <c r="J83" s="98"/>
    </row>
    <row r="84" spans="2:10" ht="45" customHeight="1" x14ac:dyDescent="0.25">
      <c r="B84" s="92"/>
      <c r="C84" s="252"/>
      <c r="D84" s="261"/>
      <c r="E84" s="231"/>
      <c r="F84" s="228"/>
      <c r="G84" s="111" t="s">
        <v>158</v>
      </c>
      <c r="H84" s="126">
        <v>70</v>
      </c>
      <c r="I84" s="127"/>
      <c r="J84" s="98"/>
    </row>
    <row r="85" spans="2:10" ht="45" customHeight="1" x14ac:dyDescent="0.25">
      <c r="B85" s="92"/>
      <c r="C85" s="252"/>
      <c r="D85" s="261"/>
      <c r="E85" s="231"/>
      <c r="F85" s="228"/>
      <c r="G85" s="111" t="s">
        <v>159</v>
      </c>
      <c r="H85" s="126">
        <v>40</v>
      </c>
      <c r="I85" s="127"/>
      <c r="J85" s="98"/>
    </row>
    <row r="86" spans="2:10" ht="45" customHeight="1" thickBot="1" x14ac:dyDescent="0.3">
      <c r="B86" s="92"/>
      <c r="C86" s="253"/>
      <c r="D86" s="262"/>
      <c r="E86" s="247"/>
      <c r="F86" s="248"/>
      <c r="G86" s="153" t="s">
        <v>160</v>
      </c>
      <c r="H86" s="138">
        <v>80</v>
      </c>
      <c r="I86" s="139"/>
      <c r="J86" s="98"/>
    </row>
    <row r="87" spans="2:10" ht="45" customHeight="1" x14ac:dyDescent="0.25">
      <c r="B87" s="92"/>
      <c r="C87" s="251" t="s">
        <v>161</v>
      </c>
      <c r="D87" s="254">
        <f>IF(SUM(H87:H106)=0,"",AVERAGE(H87:H106))</f>
        <v>62.95</v>
      </c>
      <c r="E87" s="249" t="s">
        <v>180</v>
      </c>
      <c r="F87" s="250">
        <f>IF(SUM(H87:H89)=0,"",AVERAGE(H87:H89))</f>
        <v>70</v>
      </c>
      <c r="G87" s="150" t="s">
        <v>162</v>
      </c>
      <c r="H87" s="154">
        <v>70</v>
      </c>
      <c r="I87" s="155"/>
      <c r="J87" s="98"/>
    </row>
    <row r="88" spans="2:10" ht="45" customHeight="1" x14ac:dyDescent="0.25">
      <c r="B88" s="92"/>
      <c r="C88" s="252"/>
      <c r="D88" s="255"/>
      <c r="E88" s="231"/>
      <c r="F88" s="228"/>
      <c r="G88" s="111" t="s">
        <v>163</v>
      </c>
      <c r="H88" s="126">
        <v>70</v>
      </c>
      <c r="I88" s="127"/>
      <c r="J88" s="98"/>
    </row>
    <row r="89" spans="2:10" ht="45" customHeight="1" x14ac:dyDescent="0.25">
      <c r="B89" s="92"/>
      <c r="C89" s="252"/>
      <c r="D89" s="255"/>
      <c r="E89" s="243"/>
      <c r="F89" s="242"/>
      <c r="G89" s="120" t="s">
        <v>164</v>
      </c>
      <c r="H89" s="133">
        <v>70</v>
      </c>
      <c r="I89" s="134"/>
      <c r="J89" s="98"/>
    </row>
    <row r="90" spans="2:10" ht="45" customHeight="1" x14ac:dyDescent="0.25">
      <c r="B90" s="92"/>
      <c r="C90" s="252"/>
      <c r="D90" s="255"/>
      <c r="E90" s="244" t="s">
        <v>210</v>
      </c>
      <c r="F90" s="239">
        <f>IF(SUM(H90:H91)=0,"",AVERAGE(H90:H91))</f>
        <v>50</v>
      </c>
      <c r="G90" s="135" t="s">
        <v>181</v>
      </c>
      <c r="H90" s="124">
        <v>40</v>
      </c>
      <c r="I90" s="125"/>
      <c r="J90" s="98"/>
    </row>
    <row r="91" spans="2:10" ht="78.75" customHeight="1" x14ac:dyDescent="0.25">
      <c r="B91" s="92"/>
      <c r="C91" s="252"/>
      <c r="D91" s="255"/>
      <c r="E91" s="246"/>
      <c r="F91" s="241"/>
      <c r="G91" s="145" t="s">
        <v>182</v>
      </c>
      <c r="H91" s="129">
        <v>60</v>
      </c>
      <c r="I91" s="130"/>
      <c r="J91" s="98"/>
    </row>
    <row r="92" spans="2:10" ht="45" customHeight="1" x14ac:dyDescent="0.25">
      <c r="B92" s="92"/>
      <c r="C92" s="252"/>
      <c r="D92" s="255"/>
      <c r="E92" s="230" t="s">
        <v>212</v>
      </c>
      <c r="F92" s="227">
        <f>IF(SUM(H92:H97)=0,"",AVERAGE(H92:H97))</f>
        <v>64.833333333333329</v>
      </c>
      <c r="G92" s="117" t="s">
        <v>165</v>
      </c>
      <c r="H92" s="131">
        <v>90</v>
      </c>
      <c r="I92" s="132"/>
      <c r="J92" s="98"/>
    </row>
    <row r="93" spans="2:10" ht="45" customHeight="1" x14ac:dyDescent="0.25">
      <c r="B93" s="92"/>
      <c r="C93" s="252"/>
      <c r="D93" s="255"/>
      <c r="E93" s="231"/>
      <c r="F93" s="228"/>
      <c r="G93" s="111" t="s">
        <v>166</v>
      </c>
      <c r="H93" s="126">
        <v>59</v>
      </c>
      <c r="I93" s="127"/>
      <c r="J93" s="98"/>
    </row>
    <row r="94" spans="2:10" ht="45" customHeight="1" x14ac:dyDescent="0.25">
      <c r="B94" s="92"/>
      <c r="C94" s="252"/>
      <c r="D94" s="255"/>
      <c r="E94" s="231"/>
      <c r="F94" s="228"/>
      <c r="G94" s="111" t="s">
        <v>167</v>
      </c>
      <c r="H94" s="126">
        <v>40</v>
      </c>
      <c r="I94" s="127"/>
      <c r="J94" s="98"/>
    </row>
    <row r="95" spans="2:10" ht="45" customHeight="1" x14ac:dyDescent="0.25">
      <c r="B95" s="92"/>
      <c r="C95" s="252"/>
      <c r="D95" s="255"/>
      <c r="E95" s="231"/>
      <c r="F95" s="228"/>
      <c r="G95" s="111" t="s">
        <v>168</v>
      </c>
      <c r="H95" s="126">
        <v>50</v>
      </c>
      <c r="I95" s="127"/>
      <c r="J95" s="98"/>
    </row>
    <row r="96" spans="2:10" ht="45" customHeight="1" x14ac:dyDescent="0.25">
      <c r="B96" s="92"/>
      <c r="C96" s="252"/>
      <c r="D96" s="255"/>
      <c r="E96" s="231"/>
      <c r="F96" s="228"/>
      <c r="G96" s="111" t="s">
        <v>169</v>
      </c>
      <c r="H96" s="126">
        <v>90</v>
      </c>
      <c r="I96" s="127"/>
      <c r="J96" s="98"/>
    </row>
    <row r="97" spans="2:10" ht="45" customHeight="1" x14ac:dyDescent="0.25">
      <c r="B97" s="92"/>
      <c r="C97" s="252"/>
      <c r="D97" s="255"/>
      <c r="E97" s="243"/>
      <c r="F97" s="242"/>
      <c r="G97" s="120" t="s">
        <v>170</v>
      </c>
      <c r="H97" s="133">
        <v>60</v>
      </c>
      <c r="I97" s="134"/>
      <c r="J97" s="98"/>
    </row>
    <row r="98" spans="2:10" ht="45" customHeight="1" x14ac:dyDescent="0.25">
      <c r="B98" s="92"/>
      <c r="C98" s="252"/>
      <c r="D98" s="255"/>
      <c r="E98" s="244" t="s">
        <v>211</v>
      </c>
      <c r="F98" s="239">
        <f>IF(SUM(H98:H102)=0,"",AVERAGE(H98:H102))</f>
        <v>58</v>
      </c>
      <c r="G98" s="135" t="s">
        <v>171</v>
      </c>
      <c r="H98" s="124">
        <v>80</v>
      </c>
      <c r="I98" s="125"/>
      <c r="J98" s="98"/>
    </row>
    <row r="99" spans="2:10" ht="45" customHeight="1" x14ac:dyDescent="0.25">
      <c r="B99" s="92"/>
      <c r="C99" s="252"/>
      <c r="D99" s="255"/>
      <c r="E99" s="245"/>
      <c r="F99" s="240"/>
      <c r="G99" s="136" t="s">
        <v>172</v>
      </c>
      <c r="H99" s="126">
        <v>40</v>
      </c>
      <c r="I99" s="127"/>
      <c r="J99" s="98"/>
    </row>
    <row r="100" spans="2:10" ht="45" customHeight="1" x14ac:dyDescent="0.25">
      <c r="B100" s="92"/>
      <c r="C100" s="252"/>
      <c r="D100" s="255"/>
      <c r="E100" s="245"/>
      <c r="F100" s="240"/>
      <c r="G100" s="136" t="s">
        <v>173</v>
      </c>
      <c r="H100" s="126">
        <v>40</v>
      </c>
      <c r="I100" s="127"/>
      <c r="J100" s="98"/>
    </row>
    <row r="101" spans="2:10" ht="45" customHeight="1" x14ac:dyDescent="0.25">
      <c r="B101" s="92"/>
      <c r="C101" s="252"/>
      <c r="D101" s="255"/>
      <c r="E101" s="245"/>
      <c r="F101" s="240"/>
      <c r="G101" s="136" t="s">
        <v>174</v>
      </c>
      <c r="H101" s="126">
        <v>70</v>
      </c>
      <c r="I101" s="127"/>
      <c r="J101" s="98"/>
    </row>
    <row r="102" spans="2:10" ht="45" customHeight="1" x14ac:dyDescent="0.25">
      <c r="B102" s="92"/>
      <c r="C102" s="252"/>
      <c r="D102" s="255"/>
      <c r="E102" s="246"/>
      <c r="F102" s="241"/>
      <c r="G102" s="145" t="s">
        <v>178</v>
      </c>
      <c r="H102" s="129">
        <v>60</v>
      </c>
      <c r="I102" s="130"/>
      <c r="J102" s="98"/>
    </row>
    <row r="103" spans="2:10" ht="45" customHeight="1" x14ac:dyDescent="0.25">
      <c r="B103" s="92"/>
      <c r="C103" s="252"/>
      <c r="D103" s="255"/>
      <c r="E103" s="230" t="s">
        <v>90</v>
      </c>
      <c r="F103" s="227">
        <f>IF(SUM(H103:H106)=0,"",AVERAGE(H103:H106))</f>
        <v>67.5</v>
      </c>
      <c r="G103" s="117" t="s">
        <v>193</v>
      </c>
      <c r="H103" s="131">
        <v>60</v>
      </c>
      <c r="I103" s="132"/>
      <c r="J103" s="98"/>
    </row>
    <row r="104" spans="2:10" ht="45" customHeight="1" x14ac:dyDescent="0.25">
      <c r="B104" s="92"/>
      <c r="C104" s="252"/>
      <c r="D104" s="255"/>
      <c r="E104" s="231"/>
      <c r="F104" s="228"/>
      <c r="G104" s="111" t="s">
        <v>175</v>
      </c>
      <c r="H104" s="126">
        <v>70</v>
      </c>
      <c r="I104" s="127"/>
      <c r="J104" s="98"/>
    </row>
    <row r="105" spans="2:10" ht="45" customHeight="1" x14ac:dyDescent="0.25">
      <c r="B105" s="92"/>
      <c r="C105" s="252"/>
      <c r="D105" s="255"/>
      <c r="E105" s="231"/>
      <c r="F105" s="228"/>
      <c r="G105" s="111" t="s">
        <v>176</v>
      </c>
      <c r="H105" s="126">
        <v>80</v>
      </c>
      <c r="I105" s="127"/>
      <c r="J105" s="98"/>
    </row>
    <row r="106" spans="2:10" ht="45" customHeight="1" thickBot="1" x14ac:dyDescent="0.3">
      <c r="B106" s="92"/>
      <c r="C106" s="253"/>
      <c r="D106" s="256"/>
      <c r="E106" s="247"/>
      <c r="F106" s="248"/>
      <c r="G106" s="153" t="s">
        <v>177</v>
      </c>
      <c r="H106" s="138">
        <v>60</v>
      </c>
      <c r="I106" s="139"/>
      <c r="J106" s="98"/>
    </row>
    <row r="107" spans="2:10" ht="61.5" customHeight="1" thickBot="1" x14ac:dyDescent="0.3">
      <c r="B107" s="92"/>
      <c r="C107" s="233" t="s">
        <v>183</v>
      </c>
      <c r="D107" s="236">
        <f>IF(SUM(H107:H129)=0,"",AVERAGE(H107:H129))</f>
        <v>68.695652173913047</v>
      </c>
      <c r="E107" s="230" t="s">
        <v>184</v>
      </c>
      <c r="F107" s="227">
        <f>IF(SUM(H107:H115)=0,"",AVERAGE(H107:H115))</f>
        <v>70</v>
      </c>
      <c r="G107" s="117" t="s">
        <v>194</v>
      </c>
      <c r="H107" s="131">
        <v>70</v>
      </c>
      <c r="I107" s="132"/>
      <c r="J107" s="98"/>
    </row>
    <row r="108" spans="2:10" ht="45" customHeight="1" thickBot="1" x14ac:dyDescent="0.3">
      <c r="B108" s="92"/>
      <c r="C108" s="234"/>
      <c r="D108" s="237"/>
      <c r="E108" s="231"/>
      <c r="F108" s="228"/>
      <c r="G108" s="117" t="s">
        <v>185</v>
      </c>
      <c r="H108" s="126">
        <v>60</v>
      </c>
      <c r="I108" s="127"/>
      <c r="J108" s="98"/>
    </row>
    <row r="109" spans="2:10" ht="58.5" customHeight="1" thickBot="1" x14ac:dyDescent="0.3">
      <c r="B109" s="92"/>
      <c r="C109" s="234"/>
      <c r="D109" s="237"/>
      <c r="E109" s="231"/>
      <c r="F109" s="228"/>
      <c r="G109" s="117" t="s">
        <v>186</v>
      </c>
      <c r="H109" s="126">
        <v>50</v>
      </c>
      <c r="I109" s="127"/>
      <c r="J109" s="98"/>
    </row>
    <row r="110" spans="2:10" ht="45" customHeight="1" thickBot="1" x14ac:dyDescent="0.3">
      <c r="B110" s="92"/>
      <c r="C110" s="234"/>
      <c r="D110" s="237"/>
      <c r="E110" s="231"/>
      <c r="F110" s="228"/>
      <c r="G110" s="117" t="s">
        <v>187</v>
      </c>
      <c r="H110" s="126">
        <v>80</v>
      </c>
      <c r="I110" s="127"/>
      <c r="J110" s="98"/>
    </row>
    <row r="111" spans="2:10" ht="45" customHeight="1" thickBot="1" x14ac:dyDescent="0.3">
      <c r="B111" s="92"/>
      <c r="C111" s="234"/>
      <c r="D111" s="237"/>
      <c r="E111" s="231"/>
      <c r="F111" s="228"/>
      <c r="G111" s="117" t="s">
        <v>188</v>
      </c>
      <c r="H111" s="126">
        <v>70</v>
      </c>
      <c r="I111" s="127"/>
      <c r="J111" s="98"/>
    </row>
    <row r="112" spans="2:10" ht="45" customHeight="1" thickBot="1" x14ac:dyDescent="0.3">
      <c r="B112" s="92"/>
      <c r="C112" s="234"/>
      <c r="D112" s="237"/>
      <c r="E112" s="231"/>
      <c r="F112" s="228"/>
      <c r="G112" s="117" t="s">
        <v>189</v>
      </c>
      <c r="H112" s="126">
        <v>70</v>
      </c>
      <c r="I112" s="127"/>
      <c r="J112" s="98"/>
    </row>
    <row r="113" spans="2:10" ht="45" customHeight="1" thickBot="1" x14ac:dyDescent="0.3">
      <c r="B113" s="92"/>
      <c r="C113" s="234"/>
      <c r="D113" s="237"/>
      <c r="E113" s="231"/>
      <c r="F113" s="228"/>
      <c r="G113" s="117" t="s">
        <v>190</v>
      </c>
      <c r="H113" s="126">
        <v>70</v>
      </c>
      <c r="I113" s="127"/>
      <c r="J113" s="98"/>
    </row>
    <row r="114" spans="2:10" ht="45" customHeight="1" thickBot="1" x14ac:dyDescent="0.3">
      <c r="B114" s="92"/>
      <c r="C114" s="234"/>
      <c r="D114" s="237"/>
      <c r="E114" s="231"/>
      <c r="F114" s="228"/>
      <c r="G114" s="117" t="s">
        <v>191</v>
      </c>
      <c r="H114" s="126">
        <v>80</v>
      </c>
      <c r="I114" s="127"/>
      <c r="J114" s="98"/>
    </row>
    <row r="115" spans="2:10" ht="45" customHeight="1" thickBot="1" x14ac:dyDescent="0.3">
      <c r="B115" s="92"/>
      <c r="C115" s="234"/>
      <c r="D115" s="237"/>
      <c r="E115" s="243"/>
      <c r="F115" s="242"/>
      <c r="G115" s="120" t="s">
        <v>192</v>
      </c>
      <c r="H115" s="133">
        <v>80</v>
      </c>
      <c r="I115" s="134"/>
      <c r="J115" s="98"/>
    </row>
    <row r="116" spans="2:10" ht="45" customHeight="1" thickBot="1" x14ac:dyDescent="0.3">
      <c r="B116" s="92"/>
      <c r="C116" s="234"/>
      <c r="D116" s="237"/>
      <c r="E116" s="244" t="s">
        <v>210</v>
      </c>
      <c r="F116" s="239">
        <f>IF(SUM(H116:H118)=0,"",AVERAGE(H116:H118))</f>
        <v>76.666666666666671</v>
      </c>
      <c r="G116" s="135" t="s">
        <v>195</v>
      </c>
      <c r="H116" s="124">
        <v>70</v>
      </c>
      <c r="I116" s="125"/>
      <c r="J116" s="98"/>
    </row>
    <row r="117" spans="2:10" ht="55.5" customHeight="1" thickBot="1" x14ac:dyDescent="0.3">
      <c r="B117" s="92"/>
      <c r="C117" s="234"/>
      <c r="D117" s="237"/>
      <c r="E117" s="245"/>
      <c r="F117" s="240"/>
      <c r="G117" s="136" t="s">
        <v>196</v>
      </c>
      <c r="H117" s="126">
        <v>70</v>
      </c>
      <c r="I117" s="127"/>
      <c r="J117" s="98"/>
    </row>
    <row r="118" spans="2:10" ht="45" customHeight="1" thickBot="1" x14ac:dyDescent="0.3">
      <c r="B118" s="92"/>
      <c r="C118" s="234"/>
      <c r="D118" s="237"/>
      <c r="E118" s="246"/>
      <c r="F118" s="241"/>
      <c r="G118" s="145" t="s">
        <v>204</v>
      </c>
      <c r="H118" s="129">
        <v>90</v>
      </c>
      <c r="I118" s="130"/>
      <c r="J118" s="98"/>
    </row>
    <row r="119" spans="2:10" ht="45" customHeight="1" thickBot="1" x14ac:dyDescent="0.3">
      <c r="B119" s="92"/>
      <c r="C119" s="234"/>
      <c r="D119" s="237"/>
      <c r="E119" s="230" t="s">
        <v>212</v>
      </c>
      <c r="F119" s="227">
        <f>IF(SUM(H119:H121)=0,"",AVERAGE(H119:H121))</f>
        <v>70</v>
      </c>
      <c r="G119" s="117" t="s">
        <v>197</v>
      </c>
      <c r="H119" s="131">
        <v>70</v>
      </c>
      <c r="I119" s="132"/>
      <c r="J119" s="98"/>
    </row>
    <row r="120" spans="2:10" ht="45" customHeight="1" thickBot="1" x14ac:dyDescent="0.3">
      <c r="B120" s="92"/>
      <c r="C120" s="234"/>
      <c r="D120" s="237"/>
      <c r="E120" s="231"/>
      <c r="F120" s="228"/>
      <c r="G120" s="117" t="s">
        <v>198</v>
      </c>
      <c r="H120" s="126">
        <v>70</v>
      </c>
      <c r="I120" s="127"/>
      <c r="J120" s="98"/>
    </row>
    <row r="121" spans="2:10" ht="45" customHeight="1" thickBot="1" x14ac:dyDescent="0.3">
      <c r="B121" s="92"/>
      <c r="C121" s="234"/>
      <c r="D121" s="237"/>
      <c r="E121" s="243"/>
      <c r="F121" s="242"/>
      <c r="G121" s="120" t="s">
        <v>199</v>
      </c>
      <c r="H121" s="133">
        <v>70</v>
      </c>
      <c r="I121" s="134"/>
      <c r="J121" s="98"/>
    </row>
    <row r="122" spans="2:10" ht="45" customHeight="1" thickBot="1" x14ac:dyDescent="0.3">
      <c r="B122" s="92"/>
      <c r="C122" s="234"/>
      <c r="D122" s="237"/>
      <c r="E122" s="244" t="s">
        <v>211</v>
      </c>
      <c r="F122" s="239">
        <f>IF(SUM(H122:H125)=0,"",AVERAGE(H122:H125))</f>
        <v>57.5</v>
      </c>
      <c r="G122" s="135" t="s">
        <v>200</v>
      </c>
      <c r="H122" s="124">
        <v>70</v>
      </c>
      <c r="I122" s="125"/>
      <c r="J122" s="98"/>
    </row>
    <row r="123" spans="2:10" ht="45" customHeight="1" thickBot="1" x14ac:dyDescent="0.3">
      <c r="B123" s="92"/>
      <c r="C123" s="234"/>
      <c r="D123" s="237"/>
      <c r="E123" s="245"/>
      <c r="F123" s="240"/>
      <c r="G123" s="136" t="s">
        <v>201</v>
      </c>
      <c r="H123" s="126">
        <v>50</v>
      </c>
      <c r="I123" s="127"/>
      <c r="J123" s="98"/>
    </row>
    <row r="124" spans="2:10" ht="53.25" customHeight="1" thickBot="1" x14ac:dyDescent="0.3">
      <c r="B124" s="92"/>
      <c r="C124" s="234"/>
      <c r="D124" s="237"/>
      <c r="E124" s="245"/>
      <c r="F124" s="240"/>
      <c r="G124" s="136" t="s">
        <v>202</v>
      </c>
      <c r="H124" s="126">
        <v>40</v>
      </c>
      <c r="I124" s="127"/>
      <c r="J124" s="98"/>
    </row>
    <row r="125" spans="2:10" ht="45" customHeight="1" thickBot="1" x14ac:dyDescent="0.3">
      <c r="B125" s="92"/>
      <c r="C125" s="234"/>
      <c r="D125" s="237"/>
      <c r="E125" s="246"/>
      <c r="F125" s="241"/>
      <c r="G125" s="145" t="s">
        <v>203</v>
      </c>
      <c r="H125" s="129">
        <v>70</v>
      </c>
      <c r="I125" s="130"/>
      <c r="J125" s="98"/>
    </row>
    <row r="126" spans="2:10" ht="45" customHeight="1" thickBot="1" x14ac:dyDescent="0.3">
      <c r="B126" s="92"/>
      <c r="C126" s="234"/>
      <c r="D126" s="237"/>
      <c r="E126" s="230" t="s">
        <v>90</v>
      </c>
      <c r="F126" s="227">
        <f>IF(SUM(H126:H129)=0,"",AVERAGE(H126:H129))</f>
        <v>70</v>
      </c>
      <c r="G126" s="117" t="s">
        <v>205</v>
      </c>
      <c r="H126" s="131">
        <v>80</v>
      </c>
      <c r="I126" s="132"/>
      <c r="J126" s="98"/>
    </row>
    <row r="127" spans="2:10" ht="45" customHeight="1" thickBot="1" x14ac:dyDescent="0.3">
      <c r="B127" s="92"/>
      <c r="C127" s="234"/>
      <c r="D127" s="237"/>
      <c r="E127" s="231"/>
      <c r="F127" s="228"/>
      <c r="G127" s="117" t="s">
        <v>206</v>
      </c>
      <c r="H127" s="126">
        <v>40</v>
      </c>
      <c r="I127" s="127"/>
      <c r="J127" s="98"/>
    </row>
    <row r="128" spans="2:10" ht="45" customHeight="1" thickBot="1" x14ac:dyDescent="0.3">
      <c r="B128" s="92"/>
      <c r="C128" s="234"/>
      <c r="D128" s="237"/>
      <c r="E128" s="231"/>
      <c r="F128" s="228"/>
      <c r="G128" s="117" t="s">
        <v>207</v>
      </c>
      <c r="H128" s="126">
        <v>80</v>
      </c>
      <c r="I128" s="127"/>
      <c r="J128" s="98"/>
    </row>
    <row r="129" spans="2:10" ht="45" customHeight="1" x14ac:dyDescent="0.25">
      <c r="B129" s="92"/>
      <c r="C129" s="235"/>
      <c r="D129" s="238"/>
      <c r="E129" s="232"/>
      <c r="F129" s="229"/>
      <c r="G129" s="128" t="s">
        <v>208</v>
      </c>
      <c r="H129" s="129">
        <v>80</v>
      </c>
      <c r="I129" s="130"/>
      <c r="J129" s="98"/>
    </row>
    <row r="130" spans="2:10" ht="9" customHeight="1" thickBot="1" x14ac:dyDescent="0.3">
      <c r="B130" s="106"/>
      <c r="C130" s="102"/>
      <c r="D130" s="103"/>
      <c r="E130" s="103"/>
      <c r="F130" s="102"/>
      <c r="G130" s="104"/>
      <c r="H130" s="102"/>
      <c r="I130" s="102"/>
      <c r="J130" s="149"/>
    </row>
  </sheetData>
  <protectedRanges>
    <protectedRange sqref="H11:I129" name="Simulado_1"/>
    <protectedRange sqref="F11:F31 F58:F80 F33:F44 F46:F55" name="Actual_1"/>
  </protectedRanges>
  <mergeCells count="72">
    <mergeCell ref="C11:C35"/>
    <mergeCell ref="D11:D35"/>
    <mergeCell ref="E36:E40"/>
    <mergeCell ref="F36:F40"/>
    <mergeCell ref="E20:E24"/>
    <mergeCell ref="F20:F24"/>
    <mergeCell ref="E25:E30"/>
    <mergeCell ref="F25:F30"/>
    <mergeCell ref="E11:E15"/>
    <mergeCell ref="F11:F15"/>
    <mergeCell ref="F16:F19"/>
    <mergeCell ref="E16:E19"/>
    <mergeCell ref="C4:I4"/>
    <mergeCell ref="G6:I6"/>
    <mergeCell ref="C7:F7"/>
    <mergeCell ref="G7:I7"/>
    <mergeCell ref="G9:G10"/>
    <mergeCell ref="H9:H10"/>
    <mergeCell ref="I9:I10"/>
    <mergeCell ref="C9:C10"/>
    <mergeCell ref="D9:D10"/>
    <mergeCell ref="E9:E10"/>
    <mergeCell ref="F9:F10"/>
    <mergeCell ref="C6:F6"/>
    <mergeCell ref="F41:F45"/>
    <mergeCell ref="E46:E49"/>
    <mergeCell ref="F46:F49"/>
    <mergeCell ref="E31:E35"/>
    <mergeCell ref="F31:F35"/>
    <mergeCell ref="F74:F81"/>
    <mergeCell ref="F82:F86"/>
    <mergeCell ref="D36:D63"/>
    <mergeCell ref="C36:C63"/>
    <mergeCell ref="E50:E58"/>
    <mergeCell ref="F50:F58"/>
    <mergeCell ref="E59:E63"/>
    <mergeCell ref="F59:F63"/>
    <mergeCell ref="F64:F66"/>
    <mergeCell ref="E67:E68"/>
    <mergeCell ref="F67:F68"/>
    <mergeCell ref="E69:E73"/>
    <mergeCell ref="F69:F73"/>
    <mergeCell ref="C64:C86"/>
    <mergeCell ref="D64:D86"/>
    <mergeCell ref="E41:E45"/>
    <mergeCell ref="C87:C106"/>
    <mergeCell ref="D87:D106"/>
    <mergeCell ref="E82:E86"/>
    <mergeCell ref="E64:E66"/>
    <mergeCell ref="E74:E81"/>
    <mergeCell ref="E98:E102"/>
    <mergeCell ref="F98:F102"/>
    <mergeCell ref="E103:E106"/>
    <mergeCell ref="F103:F106"/>
    <mergeCell ref="F107:F115"/>
    <mergeCell ref="E87:E89"/>
    <mergeCell ref="F87:F89"/>
    <mergeCell ref="E92:E97"/>
    <mergeCell ref="F90:F91"/>
    <mergeCell ref="F92:F97"/>
    <mergeCell ref="E90:E91"/>
    <mergeCell ref="F126:F129"/>
    <mergeCell ref="E126:E129"/>
    <mergeCell ref="C107:C129"/>
    <mergeCell ref="D107:D129"/>
    <mergeCell ref="F116:F118"/>
    <mergeCell ref="F119:F121"/>
    <mergeCell ref="E119:E121"/>
    <mergeCell ref="E122:E125"/>
    <mergeCell ref="F122:F125"/>
    <mergeCell ref="E107:E115"/>
    <mergeCell ref="E116:E118"/>
  </mergeCells>
  <conditionalFormatting sqref="H11:H22 H24:H29 H31:H35 H74:H81">
    <cfRule type="cellIs" dxfId="379" priority="486" operator="between">
      <formula>81</formula>
      <formula>100</formula>
    </cfRule>
    <cfRule type="cellIs" dxfId="378" priority="487" operator="between">
      <formula>61</formula>
      <formula>80</formula>
    </cfRule>
    <cfRule type="cellIs" dxfId="377" priority="488" operator="between">
      <formula>41</formula>
      <formula>60</formula>
    </cfRule>
    <cfRule type="cellIs" dxfId="376" priority="489" operator="between">
      <formula>21</formula>
      <formula>40</formula>
    </cfRule>
    <cfRule type="cellIs" dxfId="375" priority="490" operator="between">
      <formula>1</formula>
      <formula>20</formula>
    </cfRule>
  </conditionalFormatting>
  <conditionalFormatting sqref="D11">
    <cfRule type="cellIs" dxfId="374" priority="476" operator="between">
      <formula>80.4</formula>
      <formula>100</formula>
    </cfRule>
    <cfRule type="cellIs" dxfId="373" priority="477" operator="between">
      <formula>60.5</formula>
      <formula>80.4</formula>
    </cfRule>
    <cfRule type="cellIs" dxfId="372" priority="478" operator="between">
      <formula>40.5</formula>
      <formula>60.4</formula>
    </cfRule>
    <cfRule type="cellIs" dxfId="371" priority="479" operator="between">
      <formula>20.5</formula>
      <formula>40.4</formula>
    </cfRule>
    <cfRule type="cellIs" dxfId="370" priority="480" operator="between">
      <formula>0</formula>
      <formula>20.4</formula>
    </cfRule>
  </conditionalFormatting>
  <conditionalFormatting sqref="F11 F31 F25 F16 F20">
    <cfRule type="cellIs" dxfId="369" priority="471" operator="between">
      <formula>81</formula>
      <formula>100</formula>
    </cfRule>
    <cfRule type="cellIs" dxfId="368" priority="472" operator="between">
      <formula>61</formula>
      <formula>80.99</formula>
    </cfRule>
    <cfRule type="cellIs" dxfId="367" priority="473" operator="between">
      <formula>0</formula>
      <formula>20.9</formula>
    </cfRule>
    <cfRule type="cellIs" dxfId="366" priority="474" operator="between">
      <formula>21</formula>
      <formula>40.99</formula>
    </cfRule>
    <cfRule type="cellIs" dxfId="365" priority="475" operator="between">
      <formula>41</formula>
      <formula>60.99</formula>
    </cfRule>
  </conditionalFormatting>
  <conditionalFormatting sqref="G7:I7">
    <cfRule type="cellIs" dxfId="364" priority="466" operator="between">
      <formula>80.5</formula>
      <formula>100</formula>
    </cfRule>
    <cfRule type="cellIs" dxfId="363" priority="467" operator="between">
      <formula>60.5</formula>
      <formula>80.4</formula>
    </cfRule>
    <cfRule type="cellIs" dxfId="362" priority="468" operator="between">
      <formula>40.5</formula>
      <formula>60.4</formula>
    </cfRule>
    <cfRule type="cellIs" dxfId="361" priority="469" operator="between">
      <formula>20.5</formula>
      <formula>40.4</formula>
    </cfRule>
    <cfRule type="cellIs" dxfId="360" priority="470" operator="between">
      <formula>0</formula>
      <formula>20.4</formula>
    </cfRule>
  </conditionalFormatting>
  <conditionalFormatting sqref="H23">
    <cfRule type="cellIs" dxfId="359" priority="411" operator="between">
      <formula>81</formula>
      <formula>100</formula>
    </cfRule>
    <cfRule type="cellIs" dxfId="358" priority="412" operator="between">
      <formula>61</formula>
      <formula>80</formula>
    </cfRule>
    <cfRule type="cellIs" dxfId="357" priority="413" operator="between">
      <formula>41</formula>
      <formula>60</formula>
    </cfRule>
    <cfRule type="cellIs" dxfId="356" priority="414" operator="between">
      <formula>21</formula>
      <formula>40</formula>
    </cfRule>
    <cfRule type="cellIs" dxfId="355" priority="415" operator="between">
      <formula>1</formula>
      <formula>20</formula>
    </cfRule>
  </conditionalFormatting>
  <conditionalFormatting sqref="H30">
    <cfRule type="cellIs" dxfId="354" priority="401" operator="between">
      <formula>81</formula>
      <formula>100</formula>
    </cfRule>
    <cfRule type="cellIs" dxfId="353" priority="402" operator="between">
      <formula>61</formula>
      <formula>80</formula>
    </cfRule>
    <cfRule type="cellIs" dxfId="352" priority="403" operator="between">
      <formula>41</formula>
      <formula>60</formula>
    </cfRule>
    <cfRule type="cellIs" dxfId="351" priority="404" operator="between">
      <formula>21</formula>
      <formula>40</formula>
    </cfRule>
    <cfRule type="cellIs" dxfId="350" priority="405" operator="between">
      <formula>1</formula>
      <formula>20</formula>
    </cfRule>
  </conditionalFormatting>
  <conditionalFormatting sqref="H49:H54 H36:H41 H45:H47 H56:H63">
    <cfRule type="cellIs" dxfId="349" priority="391" operator="between">
      <formula>81</formula>
      <formula>100</formula>
    </cfRule>
    <cfRule type="cellIs" dxfId="348" priority="392" operator="between">
      <formula>61</formula>
      <formula>80</formula>
    </cfRule>
    <cfRule type="cellIs" dxfId="347" priority="393" operator="between">
      <formula>41</formula>
      <formula>60</formula>
    </cfRule>
    <cfRule type="cellIs" dxfId="346" priority="394" operator="between">
      <formula>21</formula>
      <formula>40</formula>
    </cfRule>
    <cfRule type="cellIs" dxfId="345" priority="395" operator="between">
      <formula>1</formula>
      <formula>20</formula>
    </cfRule>
  </conditionalFormatting>
  <conditionalFormatting sqref="H11:H22 H24:H29 H31:H35 H74:H81">
    <cfRule type="cellIs" dxfId="344" priority="416" operator="between">
      <formula>81</formula>
      <formula>100</formula>
    </cfRule>
    <cfRule type="cellIs" dxfId="343" priority="417" operator="between">
      <formula>61</formula>
      <formula>80</formula>
    </cfRule>
    <cfRule type="cellIs" dxfId="342" priority="418" operator="between">
      <formula>41</formula>
      <formula>60</formula>
    </cfRule>
    <cfRule type="cellIs" dxfId="341" priority="419" operator="between">
      <formula>21</formula>
      <formula>40</formula>
    </cfRule>
    <cfRule type="cellIs" dxfId="340" priority="420" operator="between">
      <formula>1</formula>
      <formula>20</formula>
    </cfRule>
  </conditionalFormatting>
  <conditionalFormatting sqref="F11 F16 F20 F25 F31">
    <cfRule type="cellIs" dxfId="339" priority="461" operator="between">
      <formula>80.5</formula>
      <formula>100</formula>
    </cfRule>
    <cfRule type="cellIs" dxfId="338" priority="462" operator="between">
      <formula>60.5</formula>
      <formula>80.4</formula>
    </cfRule>
    <cfRule type="cellIs" dxfId="337" priority="463" operator="between">
      <formula>0.1</formula>
      <formula>20.4</formula>
    </cfRule>
    <cfRule type="cellIs" dxfId="336" priority="464" operator="between">
      <formula>20.5</formula>
      <formula>40.4</formula>
    </cfRule>
    <cfRule type="cellIs" dxfId="335" priority="465" operator="between">
      <formula>40.5</formula>
      <formula>60.4</formula>
    </cfRule>
  </conditionalFormatting>
  <conditionalFormatting sqref="H23">
    <cfRule type="cellIs" dxfId="334" priority="406" operator="between">
      <formula>81</formula>
      <formula>100</formula>
    </cfRule>
    <cfRule type="cellIs" dxfId="333" priority="407" operator="between">
      <formula>61</formula>
      <formula>80</formula>
    </cfRule>
    <cfRule type="cellIs" dxfId="332" priority="408" operator="between">
      <formula>41</formula>
      <formula>60</formula>
    </cfRule>
    <cfRule type="cellIs" dxfId="331" priority="409" operator="between">
      <formula>21</formula>
      <formula>40</formula>
    </cfRule>
    <cfRule type="cellIs" dxfId="330" priority="410" operator="between">
      <formula>1</formula>
      <formula>20</formula>
    </cfRule>
  </conditionalFormatting>
  <conditionalFormatting sqref="H30">
    <cfRule type="cellIs" dxfId="329" priority="396" operator="between">
      <formula>81</formula>
      <formula>100</formula>
    </cfRule>
    <cfRule type="cellIs" dxfId="328" priority="397" operator="between">
      <formula>61</formula>
      <formula>80</formula>
    </cfRule>
    <cfRule type="cellIs" dxfId="327" priority="398" operator="between">
      <formula>41</formula>
      <formula>60</formula>
    </cfRule>
    <cfRule type="cellIs" dxfId="326" priority="399" operator="between">
      <formula>21</formula>
      <formula>40</formula>
    </cfRule>
    <cfRule type="cellIs" dxfId="325" priority="400" operator="between">
      <formula>1</formula>
      <formula>20</formula>
    </cfRule>
  </conditionalFormatting>
  <conditionalFormatting sqref="F36 F50 F41">
    <cfRule type="cellIs" dxfId="324" priority="381" operator="between">
      <formula>81</formula>
      <formula>100</formula>
    </cfRule>
    <cfRule type="cellIs" dxfId="323" priority="382" operator="between">
      <formula>61</formula>
      <formula>80.99</formula>
    </cfRule>
    <cfRule type="cellIs" dxfId="322" priority="383" operator="between">
      <formula>0</formula>
      <formula>20.9</formula>
    </cfRule>
    <cfRule type="cellIs" dxfId="321" priority="384" operator="between">
      <formula>21</formula>
      <formula>40.99</formula>
    </cfRule>
    <cfRule type="cellIs" dxfId="320" priority="385" operator="between">
      <formula>41</formula>
      <formula>60.99</formula>
    </cfRule>
  </conditionalFormatting>
  <conditionalFormatting sqref="H49:H54 H36:H41 H45:H47 H56:H63">
    <cfRule type="cellIs" dxfId="319" priority="371" operator="between">
      <formula>81</formula>
      <formula>100</formula>
    </cfRule>
    <cfRule type="cellIs" dxfId="318" priority="372" operator="between">
      <formula>61</formula>
      <formula>80</formula>
    </cfRule>
    <cfRule type="cellIs" dxfId="317" priority="373" operator="between">
      <formula>41</formula>
      <formula>60</formula>
    </cfRule>
    <cfRule type="cellIs" dxfId="316" priority="374" operator="between">
      <formula>21</formula>
      <formula>40</formula>
    </cfRule>
    <cfRule type="cellIs" dxfId="315" priority="375" operator="between">
      <formula>1</formula>
      <formula>20</formula>
    </cfRule>
  </conditionalFormatting>
  <conditionalFormatting sqref="H48">
    <cfRule type="cellIs" dxfId="314" priority="366" operator="between">
      <formula>81</formula>
      <formula>100</formula>
    </cfRule>
    <cfRule type="cellIs" dxfId="313" priority="367" operator="between">
      <formula>61</formula>
      <formula>80</formula>
    </cfRule>
    <cfRule type="cellIs" dxfId="312" priority="368" operator="between">
      <formula>41</formula>
      <formula>60</formula>
    </cfRule>
    <cfRule type="cellIs" dxfId="311" priority="369" operator="between">
      <formula>21</formula>
      <formula>40</formula>
    </cfRule>
    <cfRule type="cellIs" dxfId="310" priority="370" operator="between">
      <formula>1</formula>
      <formula>20</formula>
    </cfRule>
  </conditionalFormatting>
  <conditionalFormatting sqref="H48">
    <cfRule type="cellIs" dxfId="309" priority="361" operator="between">
      <formula>81</formula>
      <formula>100</formula>
    </cfRule>
    <cfRule type="cellIs" dxfId="308" priority="362" operator="between">
      <formula>61</formula>
      <formula>80</formula>
    </cfRule>
    <cfRule type="cellIs" dxfId="307" priority="363" operator="between">
      <formula>41</formula>
      <formula>60</formula>
    </cfRule>
    <cfRule type="cellIs" dxfId="306" priority="364" operator="between">
      <formula>21</formula>
      <formula>40</formula>
    </cfRule>
    <cfRule type="cellIs" dxfId="305" priority="365" operator="between">
      <formula>1</formula>
      <formula>20</formula>
    </cfRule>
  </conditionalFormatting>
  <conditionalFormatting sqref="H55">
    <cfRule type="cellIs" dxfId="304" priority="356" operator="between">
      <formula>81</formula>
      <formula>100</formula>
    </cfRule>
    <cfRule type="cellIs" dxfId="303" priority="357" operator="between">
      <formula>61</formula>
      <formula>80</formula>
    </cfRule>
    <cfRule type="cellIs" dxfId="302" priority="358" operator="between">
      <formula>41</formula>
      <formula>60</formula>
    </cfRule>
    <cfRule type="cellIs" dxfId="301" priority="359" operator="between">
      <formula>21</formula>
      <formula>40</formula>
    </cfRule>
    <cfRule type="cellIs" dxfId="300" priority="360" operator="between">
      <formula>1</formula>
      <formula>20</formula>
    </cfRule>
  </conditionalFormatting>
  <conditionalFormatting sqref="H55">
    <cfRule type="cellIs" dxfId="299" priority="351" operator="between">
      <formula>81</formula>
      <formula>100</formula>
    </cfRule>
    <cfRule type="cellIs" dxfId="298" priority="352" operator="between">
      <formula>61</formula>
      <formula>80</formula>
    </cfRule>
    <cfRule type="cellIs" dxfId="297" priority="353" operator="between">
      <formula>41</formula>
      <formula>60</formula>
    </cfRule>
    <cfRule type="cellIs" dxfId="296" priority="354" operator="between">
      <formula>21</formula>
      <formula>40</formula>
    </cfRule>
    <cfRule type="cellIs" dxfId="295" priority="355" operator="between">
      <formula>1</formula>
      <formula>20</formula>
    </cfRule>
  </conditionalFormatting>
  <conditionalFormatting sqref="H42:H44">
    <cfRule type="cellIs" dxfId="294" priority="306" operator="between">
      <formula>81</formula>
      <formula>100</formula>
    </cfRule>
    <cfRule type="cellIs" dxfId="293" priority="307" operator="between">
      <formula>61</formula>
      <formula>80</formula>
    </cfRule>
    <cfRule type="cellIs" dxfId="292" priority="308" operator="between">
      <formula>41</formula>
      <formula>60</formula>
    </cfRule>
    <cfRule type="cellIs" dxfId="291" priority="309" operator="between">
      <formula>21</formula>
      <formula>40</formula>
    </cfRule>
    <cfRule type="cellIs" dxfId="290" priority="310" operator="between">
      <formula>1</formula>
      <formula>20</formula>
    </cfRule>
  </conditionalFormatting>
  <conditionalFormatting sqref="H42:H44">
    <cfRule type="cellIs" dxfId="289" priority="301" operator="between">
      <formula>81</formula>
      <formula>100</formula>
    </cfRule>
    <cfRule type="cellIs" dxfId="288" priority="302" operator="between">
      <formula>61</formula>
      <formula>80</formula>
    </cfRule>
    <cfRule type="cellIs" dxfId="287" priority="303" operator="between">
      <formula>41</formula>
      <formula>60</formula>
    </cfRule>
    <cfRule type="cellIs" dxfId="286" priority="304" operator="between">
      <formula>21</formula>
      <formula>40</formula>
    </cfRule>
    <cfRule type="cellIs" dxfId="285" priority="305" operator="between">
      <formula>1</formula>
      <formula>20</formula>
    </cfRule>
  </conditionalFormatting>
  <conditionalFormatting sqref="H66">
    <cfRule type="cellIs" dxfId="284" priority="276" operator="between">
      <formula>81</formula>
      <formula>100</formula>
    </cfRule>
    <cfRule type="cellIs" dxfId="283" priority="277" operator="between">
      <formula>61</formula>
      <formula>80</formula>
    </cfRule>
    <cfRule type="cellIs" dxfId="282" priority="278" operator="between">
      <formula>41</formula>
      <formula>60</formula>
    </cfRule>
    <cfRule type="cellIs" dxfId="281" priority="279" operator="between">
      <formula>21</formula>
      <formula>40</formula>
    </cfRule>
    <cfRule type="cellIs" dxfId="280" priority="280" operator="between">
      <formula>1</formula>
      <formula>20</formula>
    </cfRule>
  </conditionalFormatting>
  <conditionalFormatting sqref="H66">
    <cfRule type="cellIs" dxfId="279" priority="271" operator="between">
      <formula>81</formula>
      <formula>100</formula>
    </cfRule>
    <cfRule type="cellIs" dxfId="278" priority="272" operator="between">
      <formula>61</formula>
      <formula>80</formula>
    </cfRule>
    <cfRule type="cellIs" dxfId="277" priority="273" operator="between">
      <formula>41</formula>
      <formula>60</formula>
    </cfRule>
    <cfRule type="cellIs" dxfId="276" priority="274" operator="between">
      <formula>21</formula>
      <formula>40</formula>
    </cfRule>
    <cfRule type="cellIs" dxfId="275" priority="275" operator="between">
      <formula>1</formula>
      <formula>20</formula>
    </cfRule>
  </conditionalFormatting>
  <conditionalFormatting sqref="H64:H65">
    <cfRule type="cellIs" dxfId="274" priority="286" operator="between">
      <formula>81</formula>
      <formula>100</formula>
    </cfRule>
    <cfRule type="cellIs" dxfId="273" priority="287" operator="between">
      <formula>61</formula>
      <formula>80</formula>
    </cfRule>
    <cfRule type="cellIs" dxfId="272" priority="288" operator="between">
      <formula>41</formula>
      <formula>60</formula>
    </cfRule>
    <cfRule type="cellIs" dxfId="271" priority="289" operator="between">
      <formula>21</formula>
      <formula>40</formula>
    </cfRule>
    <cfRule type="cellIs" dxfId="270" priority="290" operator="between">
      <formula>1</formula>
      <formula>20</formula>
    </cfRule>
  </conditionalFormatting>
  <conditionalFormatting sqref="H64:H65">
    <cfRule type="cellIs" dxfId="269" priority="281" operator="between">
      <formula>81</formula>
      <formula>100</formula>
    </cfRule>
    <cfRule type="cellIs" dxfId="268" priority="282" operator="between">
      <formula>61</formula>
      <formula>80</formula>
    </cfRule>
    <cfRule type="cellIs" dxfId="267" priority="283" operator="between">
      <formula>41</formula>
      <formula>60</formula>
    </cfRule>
    <cfRule type="cellIs" dxfId="266" priority="284" operator="between">
      <formula>21</formula>
      <formula>40</formula>
    </cfRule>
    <cfRule type="cellIs" dxfId="265" priority="285" operator="between">
      <formula>1</formula>
      <formula>20</formula>
    </cfRule>
  </conditionalFormatting>
  <conditionalFormatting sqref="H68">
    <cfRule type="cellIs" dxfId="264" priority="256" operator="between">
      <formula>81</formula>
      <formula>100</formula>
    </cfRule>
    <cfRule type="cellIs" dxfId="263" priority="257" operator="between">
      <formula>61</formula>
      <formula>80</formula>
    </cfRule>
    <cfRule type="cellIs" dxfId="262" priority="258" operator="between">
      <formula>41</formula>
      <formula>60</formula>
    </cfRule>
    <cfRule type="cellIs" dxfId="261" priority="259" operator="between">
      <formula>21</formula>
      <formula>40</formula>
    </cfRule>
    <cfRule type="cellIs" dxfId="260" priority="260" operator="between">
      <formula>1</formula>
      <formula>20</formula>
    </cfRule>
  </conditionalFormatting>
  <conditionalFormatting sqref="H68">
    <cfRule type="cellIs" dxfId="259" priority="251" operator="between">
      <formula>81</formula>
      <formula>100</formula>
    </cfRule>
    <cfRule type="cellIs" dxfId="258" priority="252" operator="between">
      <formula>61</formula>
      <formula>80</formula>
    </cfRule>
    <cfRule type="cellIs" dxfId="257" priority="253" operator="between">
      <formula>41</formula>
      <formula>60</formula>
    </cfRule>
    <cfRule type="cellIs" dxfId="256" priority="254" operator="between">
      <formula>21</formula>
      <formula>40</formula>
    </cfRule>
    <cfRule type="cellIs" dxfId="255" priority="255" operator="between">
      <formula>1</formula>
      <formula>20</formula>
    </cfRule>
  </conditionalFormatting>
  <conditionalFormatting sqref="H69:H73">
    <cfRule type="cellIs" dxfId="254" priority="246" operator="between">
      <formula>81</formula>
      <formula>100</formula>
    </cfRule>
    <cfRule type="cellIs" dxfId="253" priority="247" operator="between">
      <formula>61</formula>
      <formula>80</formula>
    </cfRule>
    <cfRule type="cellIs" dxfId="252" priority="248" operator="between">
      <formula>41</formula>
      <formula>60</formula>
    </cfRule>
    <cfRule type="cellIs" dxfId="251" priority="249" operator="between">
      <formula>21</formula>
      <formula>40</formula>
    </cfRule>
    <cfRule type="cellIs" dxfId="250" priority="250" operator="between">
      <formula>1</formula>
      <formula>20</formula>
    </cfRule>
  </conditionalFormatting>
  <conditionalFormatting sqref="H69:H73">
    <cfRule type="cellIs" dxfId="249" priority="241" operator="between">
      <formula>81</formula>
      <formula>100</formula>
    </cfRule>
    <cfRule type="cellIs" dxfId="248" priority="242" operator="between">
      <formula>61</formula>
      <formula>80</formula>
    </cfRule>
    <cfRule type="cellIs" dxfId="247" priority="243" operator="between">
      <formula>41</formula>
      <formula>60</formula>
    </cfRule>
    <cfRule type="cellIs" dxfId="246" priority="244" operator="between">
      <formula>21</formula>
      <formula>40</formula>
    </cfRule>
    <cfRule type="cellIs" dxfId="245" priority="245" operator="between">
      <formula>1</formula>
      <formula>20</formula>
    </cfRule>
  </conditionalFormatting>
  <conditionalFormatting sqref="H67">
    <cfRule type="cellIs" dxfId="244" priority="266" operator="between">
      <formula>81</formula>
      <formula>100</formula>
    </cfRule>
    <cfRule type="cellIs" dxfId="243" priority="267" operator="between">
      <formula>61</formula>
      <formula>80</formula>
    </cfRule>
    <cfRule type="cellIs" dxfId="242" priority="268" operator="between">
      <formula>41</formula>
      <formula>60</formula>
    </cfRule>
    <cfRule type="cellIs" dxfId="241" priority="269" operator="between">
      <formula>21</formula>
      <formula>40</formula>
    </cfRule>
    <cfRule type="cellIs" dxfId="240" priority="270" operator="between">
      <formula>1</formula>
      <formula>20</formula>
    </cfRule>
  </conditionalFormatting>
  <conditionalFormatting sqref="H67">
    <cfRule type="cellIs" dxfId="239" priority="261" operator="between">
      <formula>81</formula>
      <formula>100</formula>
    </cfRule>
    <cfRule type="cellIs" dxfId="238" priority="262" operator="between">
      <formula>61</formula>
      <formula>80</formula>
    </cfRule>
    <cfRule type="cellIs" dxfId="237" priority="263" operator="between">
      <formula>41</formula>
      <formula>60</formula>
    </cfRule>
    <cfRule type="cellIs" dxfId="236" priority="264" operator="between">
      <formula>21</formula>
      <formula>40</formula>
    </cfRule>
    <cfRule type="cellIs" dxfId="235" priority="265" operator="between">
      <formula>1</formula>
      <formula>20</formula>
    </cfRule>
  </conditionalFormatting>
  <conditionalFormatting sqref="H82:H86">
    <cfRule type="cellIs" dxfId="234" priority="226" operator="between">
      <formula>81</formula>
      <formula>100</formula>
    </cfRule>
    <cfRule type="cellIs" dxfId="233" priority="227" operator="between">
      <formula>61</formula>
      <formula>80</formula>
    </cfRule>
    <cfRule type="cellIs" dxfId="232" priority="228" operator="between">
      <formula>41</formula>
      <formula>60</formula>
    </cfRule>
    <cfRule type="cellIs" dxfId="231" priority="229" operator="between">
      <formula>21</formula>
      <formula>40</formula>
    </cfRule>
    <cfRule type="cellIs" dxfId="230" priority="230" operator="between">
      <formula>1</formula>
      <formula>20</formula>
    </cfRule>
  </conditionalFormatting>
  <conditionalFormatting sqref="H82:H86">
    <cfRule type="cellIs" dxfId="229" priority="221" operator="between">
      <formula>81</formula>
      <formula>100</formula>
    </cfRule>
    <cfRule type="cellIs" dxfId="228" priority="222" operator="between">
      <formula>61</formula>
      <formula>80</formula>
    </cfRule>
    <cfRule type="cellIs" dxfId="227" priority="223" operator="between">
      <formula>41</formula>
      <formula>60</formula>
    </cfRule>
    <cfRule type="cellIs" dxfId="226" priority="224" operator="between">
      <formula>21</formula>
      <formula>40</formula>
    </cfRule>
    <cfRule type="cellIs" dxfId="225" priority="225" operator="between">
      <formula>1</formula>
      <formula>20</formula>
    </cfRule>
  </conditionalFormatting>
  <conditionalFormatting sqref="H87:H89">
    <cfRule type="cellIs" dxfId="224" priority="216" operator="between">
      <formula>81</formula>
      <formula>100</formula>
    </cfRule>
    <cfRule type="cellIs" dxfId="223" priority="217" operator="between">
      <formula>61</formula>
      <formula>80</formula>
    </cfRule>
    <cfRule type="cellIs" dxfId="222" priority="218" operator="between">
      <formula>41</formula>
      <formula>60</formula>
    </cfRule>
    <cfRule type="cellIs" dxfId="221" priority="219" operator="between">
      <formula>21</formula>
      <formula>40</formula>
    </cfRule>
    <cfRule type="cellIs" dxfId="220" priority="220" operator="between">
      <formula>1</formula>
      <formula>20</formula>
    </cfRule>
  </conditionalFormatting>
  <conditionalFormatting sqref="H87:H89">
    <cfRule type="cellIs" dxfId="219" priority="211" operator="between">
      <formula>81</formula>
      <formula>100</formula>
    </cfRule>
    <cfRule type="cellIs" dxfId="218" priority="212" operator="between">
      <formula>61</formula>
      <formula>80</formula>
    </cfRule>
    <cfRule type="cellIs" dxfId="217" priority="213" operator="between">
      <formula>41</formula>
      <formula>60</formula>
    </cfRule>
    <cfRule type="cellIs" dxfId="216" priority="214" operator="between">
      <formula>21</formula>
      <formula>40</formula>
    </cfRule>
    <cfRule type="cellIs" dxfId="215" priority="215" operator="between">
      <formula>1</formula>
      <formula>20</formula>
    </cfRule>
  </conditionalFormatting>
  <conditionalFormatting sqref="H90:H91">
    <cfRule type="cellIs" dxfId="214" priority="206" operator="between">
      <formula>81</formula>
      <formula>100</formula>
    </cfRule>
    <cfRule type="cellIs" dxfId="213" priority="207" operator="between">
      <formula>61</formula>
      <formula>80</formula>
    </cfRule>
    <cfRule type="cellIs" dxfId="212" priority="208" operator="between">
      <formula>41</formula>
      <formula>60</formula>
    </cfRule>
    <cfRule type="cellIs" dxfId="211" priority="209" operator="between">
      <formula>21</formula>
      <formula>40</formula>
    </cfRule>
    <cfRule type="cellIs" dxfId="210" priority="210" operator="between">
      <formula>1</formula>
      <formula>20</formula>
    </cfRule>
  </conditionalFormatting>
  <conditionalFormatting sqref="H90:H91">
    <cfRule type="cellIs" dxfId="209" priority="201" operator="between">
      <formula>81</formula>
      <formula>100</formula>
    </cfRule>
    <cfRule type="cellIs" dxfId="208" priority="202" operator="between">
      <formula>61</formula>
      <formula>80</formula>
    </cfRule>
    <cfRule type="cellIs" dxfId="207" priority="203" operator="between">
      <formula>41</formula>
      <formula>60</formula>
    </cfRule>
    <cfRule type="cellIs" dxfId="206" priority="204" operator="between">
      <formula>21</formula>
      <formula>40</formula>
    </cfRule>
    <cfRule type="cellIs" dxfId="205" priority="205" operator="between">
      <formula>1</formula>
      <formula>20</formula>
    </cfRule>
  </conditionalFormatting>
  <conditionalFormatting sqref="H96:H97">
    <cfRule type="cellIs" dxfId="204" priority="196" operator="between">
      <formula>81</formula>
      <formula>100</formula>
    </cfRule>
    <cfRule type="cellIs" dxfId="203" priority="197" operator="between">
      <formula>61</formula>
      <formula>80</formula>
    </cfRule>
    <cfRule type="cellIs" dxfId="202" priority="198" operator="between">
      <formula>41</formula>
      <formula>60</formula>
    </cfRule>
    <cfRule type="cellIs" dxfId="201" priority="199" operator="between">
      <formula>21</formula>
      <formula>40</formula>
    </cfRule>
    <cfRule type="cellIs" dxfId="200" priority="200" operator="between">
      <formula>1</formula>
      <formula>20</formula>
    </cfRule>
  </conditionalFormatting>
  <conditionalFormatting sqref="H96:H97">
    <cfRule type="cellIs" dxfId="199" priority="191" operator="between">
      <formula>81</formula>
      <formula>100</formula>
    </cfRule>
    <cfRule type="cellIs" dxfId="198" priority="192" operator="between">
      <formula>61</formula>
      <formula>80</formula>
    </cfRule>
    <cfRule type="cellIs" dxfId="197" priority="193" operator="between">
      <formula>41</formula>
      <formula>60</formula>
    </cfRule>
    <cfRule type="cellIs" dxfId="196" priority="194" operator="between">
      <formula>21</formula>
      <formula>40</formula>
    </cfRule>
    <cfRule type="cellIs" dxfId="195" priority="195" operator="between">
      <formula>1</formula>
      <formula>20</formula>
    </cfRule>
  </conditionalFormatting>
  <conditionalFormatting sqref="H92:H95">
    <cfRule type="cellIs" dxfId="194" priority="186" operator="between">
      <formula>81</formula>
      <formula>100</formula>
    </cfRule>
    <cfRule type="cellIs" dxfId="193" priority="187" operator="between">
      <formula>61</formula>
      <formula>80</formula>
    </cfRule>
    <cfRule type="cellIs" dxfId="192" priority="188" operator="between">
      <formula>41</formula>
      <formula>60</formula>
    </cfRule>
    <cfRule type="cellIs" dxfId="191" priority="189" operator="between">
      <formula>21</formula>
      <formula>40</formula>
    </cfRule>
    <cfRule type="cellIs" dxfId="190" priority="190" operator="between">
      <formula>1</formula>
      <formula>20</formula>
    </cfRule>
  </conditionalFormatting>
  <conditionalFormatting sqref="H92:H95">
    <cfRule type="cellIs" dxfId="189" priority="181" operator="between">
      <formula>81</formula>
      <formula>100</formula>
    </cfRule>
    <cfRule type="cellIs" dxfId="188" priority="182" operator="between">
      <formula>61</formula>
      <formula>80</formula>
    </cfRule>
    <cfRule type="cellIs" dxfId="187" priority="183" operator="between">
      <formula>41</formula>
      <formula>60</formula>
    </cfRule>
    <cfRule type="cellIs" dxfId="186" priority="184" operator="between">
      <formula>21</formula>
      <formula>40</formula>
    </cfRule>
    <cfRule type="cellIs" dxfId="185" priority="185" operator="between">
      <formula>1</formula>
      <formula>20</formula>
    </cfRule>
  </conditionalFormatting>
  <conditionalFormatting sqref="H101:H102">
    <cfRule type="cellIs" dxfId="184" priority="176" operator="between">
      <formula>81</formula>
      <formula>100</formula>
    </cfRule>
    <cfRule type="cellIs" dxfId="183" priority="177" operator="between">
      <formula>61</formula>
      <formula>80</formula>
    </cfRule>
    <cfRule type="cellIs" dxfId="182" priority="178" operator="between">
      <formula>41</formula>
      <formula>60</formula>
    </cfRule>
    <cfRule type="cellIs" dxfId="181" priority="179" operator="between">
      <formula>21</formula>
      <formula>40</formula>
    </cfRule>
    <cfRule type="cellIs" dxfId="180" priority="180" operator="between">
      <formula>1</formula>
      <formula>20</formula>
    </cfRule>
  </conditionalFormatting>
  <conditionalFormatting sqref="H101:H102">
    <cfRule type="cellIs" dxfId="179" priority="171" operator="between">
      <formula>81</formula>
      <formula>100</formula>
    </cfRule>
    <cfRule type="cellIs" dxfId="178" priority="172" operator="between">
      <formula>61</formula>
      <formula>80</formula>
    </cfRule>
    <cfRule type="cellIs" dxfId="177" priority="173" operator="between">
      <formula>41</formula>
      <formula>60</formula>
    </cfRule>
    <cfRule type="cellIs" dxfId="176" priority="174" operator="between">
      <formula>21</formula>
      <formula>40</formula>
    </cfRule>
    <cfRule type="cellIs" dxfId="175" priority="175" operator="between">
      <formula>1</formula>
      <formula>20</formula>
    </cfRule>
  </conditionalFormatting>
  <conditionalFormatting sqref="H98:H100">
    <cfRule type="cellIs" dxfId="174" priority="166" operator="between">
      <formula>81</formula>
      <formula>100</formula>
    </cfRule>
    <cfRule type="cellIs" dxfId="173" priority="167" operator="between">
      <formula>61</formula>
      <formula>80</formula>
    </cfRule>
    <cfRule type="cellIs" dxfId="172" priority="168" operator="between">
      <formula>41</formula>
      <formula>60</formula>
    </cfRule>
    <cfRule type="cellIs" dxfId="171" priority="169" operator="between">
      <formula>21</formula>
      <formula>40</formula>
    </cfRule>
    <cfRule type="cellIs" dxfId="170" priority="170" operator="between">
      <formula>1</formula>
      <formula>20</formula>
    </cfRule>
  </conditionalFormatting>
  <conditionalFormatting sqref="H98:H100">
    <cfRule type="cellIs" dxfId="169" priority="161" operator="between">
      <formula>81</formula>
      <formula>100</formula>
    </cfRule>
    <cfRule type="cellIs" dxfId="168" priority="162" operator="between">
      <formula>61</formula>
      <formula>80</formula>
    </cfRule>
    <cfRule type="cellIs" dxfId="167" priority="163" operator="between">
      <formula>41</formula>
      <formula>60</formula>
    </cfRule>
    <cfRule type="cellIs" dxfId="166" priority="164" operator="between">
      <formula>21</formula>
      <formula>40</formula>
    </cfRule>
    <cfRule type="cellIs" dxfId="165" priority="165" operator="between">
      <formula>1</formula>
      <formula>20</formula>
    </cfRule>
  </conditionalFormatting>
  <conditionalFormatting sqref="H106">
    <cfRule type="cellIs" dxfId="164" priority="156" operator="between">
      <formula>81</formula>
      <formula>100</formula>
    </cfRule>
    <cfRule type="cellIs" dxfId="163" priority="157" operator="between">
      <formula>61</formula>
      <formula>80</formula>
    </cfRule>
    <cfRule type="cellIs" dxfId="162" priority="158" operator="between">
      <formula>41</formula>
      <formula>60</formula>
    </cfRule>
    <cfRule type="cellIs" dxfId="161" priority="159" operator="between">
      <formula>21</formula>
      <formula>40</formula>
    </cfRule>
    <cfRule type="cellIs" dxfId="160" priority="160" operator="between">
      <formula>1</formula>
      <formula>20</formula>
    </cfRule>
  </conditionalFormatting>
  <conditionalFormatting sqref="H106">
    <cfRule type="cellIs" dxfId="159" priority="151" operator="between">
      <formula>81</formula>
      <formula>100</formula>
    </cfRule>
    <cfRule type="cellIs" dxfId="158" priority="152" operator="between">
      <formula>61</formula>
      <formula>80</formula>
    </cfRule>
    <cfRule type="cellIs" dxfId="157" priority="153" operator="between">
      <formula>41</formula>
      <formula>60</formula>
    </cfRule>
    <cfRule type="cellIs" dxfId="156" priority="154" operator="between">
      <formula>21</formula>
      <formula>40</formula>
    </cfRule>
    <cfRule type="cellIs" dxfId="155" priority="155" operator="between">
      <formula>1</formula>
      <formula>20</formula>
    </cfRule>
  </conditionalFormatting>
  <conditionalFormatting sqref="H103:H105">
    <cfRule type="cellIs" dxfId="154" priority="146" operator="between">
      <formula>81</formula>
      <formula>100</formula>
    </cfRule>
    <cfRule type="cellIs" dxfId="153" priority="147" operator="between">
      <formula>61</formula>
      <formula>80</formula>
    </cfRule>
    <cfRule type="cellIs" dxfId="152" priority="148" operator="between">
      <formula>41</formula>
      <formula>60</formula>
    </cfRule>
    <cfRule type="cellIs" dxfId="151" priority="149" operator="between">
      <formula>21</formula>
      <formula>40</formula>
    </cfRule>
    <cfRule type="cellIs" dxfId="150" priority="150" operator="between">
      <formula>1</formula>
      <formula>20</formula>
    </cfRule>
  </conditionalFormatting>
  <conditionalFormatting sqref="H103:H105">
    <cfRule type="cellIs" dxfId="149" priority="141" operator="between">
      <formula>81</formula>
      <formula>100</formula>
    </cfRule>
    <cfRule type="cellIs" dxfId="148" priority="142" operator="between">
      <formula>61</formula>
      <formula>80</formula>
    </cfRule>
    <cfRule type="cellIs" dxfId="147" priority="143" operator="between">
      <formula>41</formula>
      <formula>60</formula>
    </cfRule>
    <cfRule type="cellIs" dxfId="146" priority="144" operator="between">
      <formula>21</formula>
      <formula>40</formula>
    </cfRule>
    <cfRule type="cellIs" dxfId="145" priority="145" operator="between">
      <formula>1</formula>
      <formula>20</formula>
    </cfRule>
  </conditionalFormatting>
  <conditionalFormatting sqref="H115">
    <cfRule type="cellIs" dxfId="144" priority="136" operator="between">
      <formula>81</formula>
      <formula>100</formula>
    </cfRule>
    <cfRule type="cellIs" dxfId="143" priority="137" operator="between">
      <formula>61</formula>
      <formula>80</formula>
    </cfRule>
    <cfRule type="cellIs" dxfId="142" priority="138" operator="between">
      <formula>41</formula>
      <formula>60</formula>
    </cfRule>
    <cfRule type="cellIs" dxfId="141" priority="139" operator="between">
      <formula>21</formula>
      <formula>40</formula>
    </cfRule>
    <cfRule type="cellIs" dxfId="140" priority="140" operator="between">
      <formula>1</formula>
      <formula>20</formula>
    </cfRule>
  </conditionalFormatting>
  <conditionalFormatting sqref="H115">
    <cfRule type="cellIs" dxfId="139" priority="131" operator="between">
      <formula>81</formula>
      <formula>100</formula>
    </cfRule>
    <cfRule type="cellIs" dxfId="138" priority="132" operator="between">
      <formula>61</formula>
      <formula>80</formula>
    </cfRule>
    <cfRule type="cellIs" dxfId="137" priority="133" operator="between">
      <formula>41</formula>
      <formula>60</formula>
    </cfRule>
    <cfRule type="cellIs" dxfId="136" priority="134" operator="between">
      <formula>21</formula>
      <formula>40</formula>
    </cfRule>
    <cfRule type="cellIs" dxfId="135" priority="135" operator="between">
      <formula>1</formula>
      <formula>20</formula>
    </cfRule>
  </conditionalFormatting>
  <conditionalFormatting sqref="H112:H114">
    <cfRule type="cellIs" dxfId="134" priority="126" operator="between">
      <formula>81</formula>
      <formula>100</formula>
    </cfRule>
    <cfRule type="cellIs" dxfId="133" priority="127" operator="between">
      <formula>61</formula>
      <formula>80</formula>
    </cfRule>
    <cfRule type="cellIs" dxfId="132" priority="128" operator="between">
      <formula>41</formula>
      <formula>60</formula>
    </cfRule>
    <cfRule type="cellIs" dxfId="131" priority="129" operator="between">
      <formula>21</formula>
      <formula>40</formula>
    </cfRule>
    <cfRule type="cellIs" dxfId="130" priority="130" operator="between">
      <formula>1</formula>
      <formula>20</formula>
    </cfRule>
  </conditionalFormatting>
  <conditionalFormatting sqref="H112:H114">
    <cfRule type="cellIs" dxfId="129" priority="121" operator="between">
      <formula>81</formula>
      <formula>100</formula>
    </cfRule>
    <cfRule type="cellIs" dxfId="128" priority="122" operator="between">
      <formula>61</formula>
      <formula>80</formula>
    </cfRule>
    <cfRule type="cellIs" dxfId="127" priority="123" operator="between">
      <formula>41</formula>
      <formula>60</formula>
    </cfRule>
    <cfRule type="cellIs" dxfId="126" priority="124" operator="between">
      <formula>21</formula>
      <formula>40</formula>
    </cfRule>
    <cfRule type="cellIs" dxfId="125" priority="125" operator="between">
      <formula>1</formula>
      <formula>20</formula>
    </cfRule>
  </conditionalFormatting>
  <conditionalFormatting sqref="H129">
    <cfRule type="cellIs" dxfId="124" priority="116" operator="between">
      <formula>81</formula>
      <formula>100</formula>
    </cfRule>
    <cfRule type="cellIs" dxfId="123" priority="117" operator="between">
      <formula>61</formula>
      <formula>80</formula>
    </cfRule>
    <cfRule type="cellIs" dxfId="122" priority="118" operator="between">
      <formula>41</formula>
      <formula>60</formula>
    </cfRule>
    <cfRule type="cellIs" dxfId="121" priority="119" operator="between">
      <formula>21</formula>
      <formula>40</formula>
    </cfRule>
    <cfRule type="cellIs" dxfId="120" priority="120" operator="between">
      <formula>1</formula>
      <formula>20</formula>
    </cfRule>
  </conditionalFormatting>
  <conditionalFormatting sqref="H129">
    <cfRule type="cellIs" dxfId="119" priority="111" operator="between">
      <formula>81</formula>
      <formula>100</formula>
    </cfRule>
    <cfRule type="cellIs" dxfId="118" priority="112" operator="between">
      <formula>61</formula>
      <formula>80</formula>
    </cfRule>
    <cfRule type="cellIs" dxfId="117" priority="113" operator="between">
      <formula>41</formula>
      <formula>60</formula>
    </cfRule>
    <cfRule type="cellIs" dxfId="116" priority="114" operator="between">
      <formula>21</formula>
      <formula>40</formula>
    </cfRule>
    <cfRule type="cellIs" dxfId="115" priority="115" operator="between">
      <formula>1</formula>
      <formula>20</formula>
    </cfRule>
  </conditionalFormatting>
  <conditionalFormatting sqref="H126:H128">
    <cfRule type="cellIs" dxfId="114" priority="106" operator="between">
      <formula>81</formula>
      <formula>100</formula>
    </cfRule>
    <cfRule type="cellIs" dxfId="113" priority="107" operator="between">
      <formula>61</formula>
      <formula>80</formula>
    </cfRule>
    <cfRule type="cellIs" dxfId="112" priority="108" operator="between">
      <formula>41</formula>
      <formula>60</formula>
    </cfRule>
    <cfRule type="cellIs" dxfId="111" priority="109" operator="between">
      <formula>21</formula>
      <formula>40</formula>
    </cfRule>
    <cfRule type="cellIs" dxfId="110" priority="110" operator="between">
      <formula>1</formula>
      <formula>20</formula>
    </cfRule>
  </conditionalFormatting>
  <conditionalFormatting sqref="H126:H128">
    <cfRule type="cellIs" dxfId="109" priority="101" operator="between">
      <formula>81</formula>
      <formula>100</formula>
    </cfRule>
    <cfRule type="cellIs" dxfId="108" priority="102" operator="between">
      <formula>61</formula>
      <formula>80</formula>
    </cfRule>
    <cfRule type="cellIs" dxfId="107" priority="103" operator="between">
      <formula>41</formula>
      <formula>60</formula>
    </cfRule>
    <cfRule type="cellIs" dxfId="106" priority="104" operator="between">
      <formula>21</formula>
      <formula>40</formula>
    </cfRule>
    <cfRule type="cellIs" dxfId="105" priority="105" operator="between">
      <formula>1</formula>
      <formula>20</formula>
    </cfRule>
  </conditionalFormatting>
  <conditionalFormatting sqref="H110">
    <cfRule type="cellIs" dxfId="104" priority="96" operator="between">
      <formula>81</formula>
      <formula>100</formula>
    </cfRule>
    <cfRule type="cellIs" dxfId="103" priority="97" operator="between">
      <formula>61</formula>
      <formula>80</formula>
    </cfRule>
    <cfRule type="cellIs" dxfId="102" priority="98" operator="between">
      <formula>41</formula>
      <formula>60</formula>
    </cfRule>
    <cfRule type="cellIs" dxfId="101" priority="99" operator="between">
      <formula>21</formula>
      <formula>40</formula>
    </cfRule>
    <cfRule type="cellIs" dxfId="100" priority="100" operator="between">
      <formula>1</formula>
      <formula>20</formula>
    </cfRule>
  </conditionalFormatting>
  <conditionalFormatting sqref="H110">
    <cfRule type="cellIs" dxfId="99" priority="91" operator="between">
      <formula>81</formula>
      <formula>100</formula>
    </cfRule>
    <cfRule type="cellIs" dxfId="98" priority="92" operator="between">
      <formula>61</formula>
      <formula>80</formula>
    </cfRule>
    <cfRule type="cellIs" dxfId="97" priority="93" operator="between">
      <formula>41</formula>
      <formula>60</formula>
    </cfRule>
    <cfRule type="cellIs" dxfId="96" priority="94" operator="between">
      <formula>21</formula>
      <formula>40</formula>
    </cfRule>
    <cfRule type="cellIs" dxfId="95" priority="95" operator="between">
      <formula>1</formula>
      <formula>20</formula>
    </cfRule>
  </conditionalFormatting>
  <conditionalFormatting sqref="H107:H109">
    <cfRule type="cellIs" dxfId="94" priority="86" operator="between">
      <formula>81</formula>
      <formula>100</formula>
    </cfRule>
    <cfRule type="cellIs" dxfId="93" priority="87" operator="between">
      <formula>61</formula>
      <formula>80</formula>
    </cfRule>
    <cfRule type="cellIs" dxfId="92" priority="88" operator="between">
      <formula>41</formula>
      <formula>60</formula>
    </cfRule>
    <cfRule type="cellIs" dxfId="91" priority="89" operator="between">
      <formula>21</formula>
      <formula>40</formula>
    </cfRule>
    <cfRule type="cellIs" dxfId="90" priority="90" operator="between">
      <formula>1</formula>
      <formula>20</formula>
    </cfRule>
  </conditionalFormatting>
  <conditionalFormatting sqref="H107:H109">
    <cfRule type="cellIs" dxfId="89" priority="81" operator="between">
      <formula>81</formula>
      <formula>100</formula>
    </cfRule>
    <cfRule type="cellIs" dxfId="88" priority="82" operator="between">
      <formula>61</formula>
      <formula>80</formula>
    </cfRule>
    <cfRule type="cellIs" dxfId="87" priority="83" operator="between">
      <formula>41</formula>
      <formula>60</formula>
    </cfRule>
    <cfRule type="cellIs" dxfId="86" priority="84" operator="between">
      <formula>21</formula>
      <formula>40</formula>
    </cfRule>
    <cfRule type="cellIs" dxfId="85" priority="85" operator="between">
      <formula>1</formula>
      <formula>20</formula>
    </cfRule>
  </conditionalFormatting>
  <conditionalFormatting sqref="H119">
    <cfRule type="cellIs" dxfId="84" priority="76" operator="between">
      <formula>81</formula>
      <formula>100</formula>
    </cfRule>
    <cfRule type="cellIs" dxfId="83" priority="77" operator="between">
      <formula>61</formula>
      <formula>80</formula>
    </cfRule>
    <cfRule type="cellIs" dxfId="82" priority="78" operator="between">
      <formula>41</formula>
      <formula>60</formula>
    </cfRule>
    <cfRule type="cellIs" dxfId="81" priority="79" operator="between">
      <formula>21</formula>
      <formula>40</formula>
    </cfRule>
    <cfRule type="cellIs" dxfId="80" priority="80" operator="between">
      <formula>1</formula>
      <formula>20</formula>
    </cfRule>
  </conditionalFormatting>
  <conditionalFormatting sqref="H119">
    <cfRule type="cellIs" dxfId="79" priority="71" operator="between">
      <formula>81</formula>
      <formula>100</formula>
    </cfRule>
    <cfRule type="cellIs" dxfId="78" priority="72" operator="between">
      <formula>61</formula>
      <formula>80</formula>
    </cfRule>
    <cfRule type="cellIs" dxfId="77" priority="73" operator="between">
      <formula>41</formula>
      <formula>60</formula>
    </cfRule>
    <cfRule type="cellIs" dxfId="76" priority="74" operator="between">
      <formula>21</formula>
      <formula>40</formula>
    </cfRule>
    <cfRule type="cellIs" dxfId="75" priority="75" operator="between">
      <formula>1</formula>
      <formula>20</formula>
    </cfRule>
  </conditionalFormatting>
  <conditionalFormatting sqref="H116:H118">
    <cfRule type="cellIs" dxfId="74" priority="66" operator="between">
      <formula>81</formula>
      <formula>100</formula>
    </cfRule>
    <cfRule type="cellIs" dxfId="73" priority="67" operator="between">
      <formula>61</formula>
      <formula>80</formula>
    </cfRule>
    <cfRule type="cellIs" dxfId="72" priority="68" operator="between">
      <formula>41</formula>
      <formula>60</formula>
    </cfRule>
    <cfRule type="cellIs" dxfId="71" priority="69" operator="between">
      <formula>21</formula>
      <formula>40</formula>
    </cfRule>
    <cfRule type="cellIs" dxfId="70" priority="70" operator="between">
      <formula>1</formula>
      <formula>20</formula>
    </cfRule>
  </conditionalFormatting>
  <conditionalFormatting sqref="H116:H118">
    <cfRule type="cellIs" dxfId="69" priority="61" operator="between">
      <formula>81</formula>
      <formula>100</formula>
    </cfRule>
    <cfRule type="cellIs" dxfId="68" priority="62" operator="between">
      <formula>61</formula>
      <formula>80</formula>
    </cfRule>
    <cfRule type="cellIs" dxfId="67" priority="63" operator="between">
      <formula>41</formula>
      <formula>60</formula>
    </cfRule>
    <cfRule type="cellIs" dxfId="66" priority="64" operator="between">
      <formula>21</formula>
      <formula>40</formula>
    </cfRule>
    <cfRule type="cellIs" dxfId="65" priority="65" operator="between">
      <formula>1</formula>
      <formula>20</formula>
    </cfRule>
  </conditionalFormatting>
  <conditionalFormatting sqref="H122:H124">
    <cfRule type="cellIs" dxfId="64" priority="46" operator="between">
      <formula>81</formula>
      <formula>100</formula>
    </cfRule>
    <cfRule type="cellIs" dxfId="63" priority="47" operator="between">
      <formula>61</formula>
      <formula>80</formula>
    </cfRule>
    <cfRule type="cellIs" dxfId="62" priority="48" operator="between">
      <formula>41</formula>
      <formula>60</formula>
    </cfRule>
    <cfRule type="cellIs" dxfId="61" priority="49" operator="between">
      <formula>21</formula>
      <formula>40</formula>
    </cfRule>
    <cfRule type="cellIs" dxfId="60" priority="50" operator="between">
      <formula>1</formula>
      <formula>20</formula>
    </cfRule>
  </conditionalFormatting>
  <conditionalFormatting sqref="H122:H124">
    <cfRule type="cellIs" dxfId="59" priority="41" operator="between">
      <formula>81</formula>
      <formula>100</formula>
    </cfRule>
    <cfRule type="cellIs" dxfId="58" priority="42" operator="between">
      <formula>61</formula>
      <formula>80</formula>
    </cfRule>
    <cfRule type="cellIs" dxfId="57" priority="43" operator="between">
      <formula>41</formula>
      <formula>60</formula>
    </cfRule>
    <cfRule type="cellIs" dxfId="56" priority="44" operator="between">
      <formula>21</formula>
      <formula>40</formula>
    </cfRule>
    <cfRule type="cellIs" dxfId="55" priority="45" operator="between">
      <formula>1</formula>
      <formula>20</formula>
    </cfRule>
  </conditionalFormatting>
  <conditionalFormatting sqref="H111">
    <cfRule type="cellIs" dxfId="54" priority="36" operator="between">
      <formula>81</formula>
      <formula>100</formula>
    </cfRule>
    <cfRule type="cellIs" dxfId="53" priority="37" operator="between">
      <formula>61</formula>
      <formula>80</formula>
    </cfRule>
    <cfRule type="cellIs" dxfId="52" priority="38" operator="between">
      <formula>41</formula>
      <formula>60</formula>
    </cfRule>
    <cfRule type="cellIs" dxfId="51" priority="39" operator="between">
      <formula>21</formula>
      <formula>40</formula>
    </cfRule>
    <cfRule type="cellIs" dxfId="50" priority="40" operator="between">
      <formula>1</formula>
      <formula>20</formula>
    </cfRule>
  </conditionalFormatting>
  <conditionalFormatting sqref="H111">
    <cfRule type="cellIs" dxfId="49" priority="31" operator="between">
      <formula>81</formula>
      <formula>100</formula>
    </cfRule>
    <cfRule type="cellIs" dxfId="48" priority="32" operator="between">
      <formula>61</formula>
      <formula>80</formula>
    </cfRule>
    <cfRule type="cellIs" dxfId="47" priority="33" operator="between">
      <formula>41</formula>
      <formula>60</formula>
    </cfRule>
    <cfRule type="cellIs" dxfId="46" priority="34" operator="between">
      <formula>21</formula>
      <formula>40</formula>
    </cfRule>
    <cfRule type="cellIs" dxfId="45" priority="35" operator="between">
      <formula>1</formula>
      <formula>20</formula>
    </cfRule>
  </conditionalFormatting>
  <conditionalFormatting sqref="H121">
    <cfRule type="cellIs" dxfId="44" priority="26" operator="between">
      <formula>81</formula>
      <formula>100</formula>
    </cfRule>
    <cfRule type="cellIs" dxfId="43" priority="27" operator="between">
      <formula>61</formula>
      <formula>80</formula>
    </cfRule>
    <cfRule type="cellIs" dxfId="42" priority="28" operator="between">
      <formula>41</formula>
      <formula>60</formula>
    </cfRule>
    <cfRule type="cellIs" dxfId="41" priority="29" operator="between">
      <formula>21</formula>
      <formula>40</formula>
    </cfRule>
    <cfRule type="cellIs" dxfId="40" priority="30" operator="between">
      <formula>1</formula>
      <formula>20</formula>
    </cfRule>
  </conditionalFormatting>
  <conditionalFormatting sqref="H121">
    <cfRule type="cellIs" dxfId="39" priority="21" operator="between">
      <formula>81</formula>
      <formula>100</formula>
    </cfRule>
    <cfRule type="cellIs" dxfId="38" priority="22" operator="between">
      <formula>61</formula>
      <formula>80</formula>
    </cfRule>
    <cfRule type="cellIs" dxfId="37" priority="23" operator="between">
      <formula>41</formula>
      <formula>60</formula>
    </cfRule>
    <cfRule type="cellIs" dxfId="36" priority="24" operator="between">
      <formula>21</formula>
      <formula>40</formula>
    </cfRule>
    <cfRule type="cellIs" dxfId="35" priority="25" operator="between">
      <formula>1</formula>
      <formula>20</formula>
    </cfRule>
  </conditionalFormatting>
  <conditionalFormatting sqref="H120">
    <cfRule type="cellIs" dxfId="34" priority="16" operator="between">
      <formula>81</formula>
      <formula>100</formula>
    </cfRule>
    <cfRule type="cellIs" dxfId="33" priority="17" operator="between">
      <formula>61</formula>
      <formula>80</formula>
    </cfRule>
    <cfRule type="cellIs" dxfId="32" priority="18" operator="between">
      <formula>41</formula>
      <formula>60</formula>
    </cfRule>
    <cfRule type="cellIs" dxfId="31" priority="19" operator="between">
      <formula>21</formula>
      <formula>40</formula>
    </cfRule>
    <cfRule type="cellIs" dxfId="30" priority="20" operator="between">
      <formula>1</formula>
      <formula>20</formula>
    </cfRule>
  </conditionalFormatting>
  <conditionalFormatting sqref="H120">
    <cfRule type="cellIs" dxfId="29" priority="11" operator="between">
      <formula>81</formula>
      <formula>100</formula>
    </cfRule>
    <cfRule type="cellIs" dxfId="28" priority="12" operator="between">
      <formula>61</formula>
      <formula>80</formula>
    </cfRule>
    <cfRule type="cellIs" dxfId="27" priority="13" operator="between">
      <formula>41</formula>
      <formula>60</formula>
    </cfRule>
    <cfRule type="cellIs" dxfId="26" priority="14" operator="between">
      <formula>21</formula>
      <formula>40</formula>
    </cfRule>
    <cfRule type="cellIs" dxfId="25" priority="15" operator="between">
      <formula>1</formula>
      <formula>20</formula>
    </cfRule>
  </conditionalFormatting>
  <conditionalFormatting sqref="H125">
    <cfRule type="cellIs" dxfId="24" priority="6" operator="between">
      <formula>81</formula>
      <formula>100</formula>
    </cfRule>
    <cfRule type="cellIs" dxfId="23" priority="7" operator="between">
      <formula>61</formula>
      <formula>80</formula>
    </cfRule>
    <cfRule type="cellIs" dxfId="22" priority="8" operator="between">
      <formula>41</formula>
      <formula>60</formula>
    </cfRule>
    <cfRule type="cellIs" dxfId="21" priority="9" operator="between">
      <formula>21</formula>
      <formula>40</formula>
    </cfRule>
    <cfRule type="cellIs" dxfId="20" priority="10" operator="between">
      <formula>1</formula>
      <formula>20</formula>
    </cfRule>
  </conditionalFormatting>
  <conditionalFormatting sqref="H11:H129">
    <cfRule type="cellIs" dxfId="19" priority="1" operator="between">
      <formula>81</formula>
      <formula>100</formula>
    </cfRule>
    <cfRule type="cellIs" dxfId="18" priority="2" operator="between">
      <formula>61</formula>
      <formula>80</formula>
    </cfRule>
    <cfRule type="cellIs" dxfId="17" priority="3" operator="between">
      <formula>41</formula>
      <formula>60</formula>
    </cfRule>
    <cfRule type="cellIs" dxfId="16" priority="4" operator="between">
      <formula>21</formula>
      <formula>40</formula>
    </cfRule>
    <cfRule type="cellIs" dxfId="15" priority="5" operator="between">
      <formula>1</formula>
      <formula>20</formula>
    </cfRule>
  </conditionalFormatting>
  <conditionalFormatting sqref="F11:F129">
    <cfRule type="cellIs" dxfId="14" priority="376" operator="between">
      <formula>80.5</formula>
      <formula>100</formula>
    </cfRule>
    <cfRule type="cellIs" dxfId="13" priority="377" operator="between">
      <formula>60.5</formula>
      <formula>80.4</formula>
    </cfRule>
    <cfRule type="cellIs" dxfId="12" priority="378" operator="between">
      <formula>0.1</formula>
      <formula>20.4</formula>
    </cfRule>
    <cfRule type="cellIs" dxfId="11" priority="379" operator="between">
      <formula>20.5</formula>
      <formula>40.4</formula>
    </cfRule>
    <cfRule type="cellIs" dxfId="10" priority="380" operator="between">
      <formula>40.5</formula>
      <formula>60.4</formula>
    </cfRule>
  </conditionalFormatting>
  <conditionalFormatting sqref="D11:D129">
    <cfRule type="cellIs" dxfId="9" priority="386" operator="between">
      <formula>80.4</formula>
      <formula>100</formula>
    </cfRule>
    <cfRule type="cellIs" dxfId="8" priority="387" operator="between">
      <formula>60.5</formula>
      <formula>80.4</formula>
    </cfRule>
    <cfRule type="cellIs" dxfId="7" priority="388" operator="between">
      <formula>40.5</formula>
      <formula>60.4</formula>
    </cfRule>
    <cfRule type="cellIs" dxfId="6" priority="389" operator="between">
      <formula>20.5</formula>
      <formula>40.4</formula>
    </cfRule>
    <cfRule type="cellIs" dxfId="5" priority="390" operator="between">
      <formula>0.1</formula>
      <formula>20.4</formula>
    </cfRule>
  </conditionalFormatting>
  <dataValidations count="4">
    <dataValidation type="whole" allowBlank="1" showInputMessage="1" showErrorMessage="1" error="ERROR. VALOR NO ACEPTADO" sqref="H11:H129">
      <formula1>0</formula1>
      <formula2>100</formula2>
    </dataValidation>
    <dataValidation type="whole" operator="equal" allowBlank="1" showInputMessage="1" showErrorMessage="1" error="ERROR. NO DEBE DILIGENCIAR ESTAS CELDAS" sqref="F11:F129">
      <formula1>99999999999999900000</formula1>
    </dataValidation>
    <dataValidation type="whole" operator="equal" allowBlank="1" showInputMessage="1" showErrorMessage="1" error="ERROR. NO DEBE DILIGENCIAR ESTAS CELDAS_x000a_" sqref="D11:D130">
      <formula1>99999999999999900000</formula1>
    </dataValidation>
    <dataValidation type="whole" operator="equal" allowBlank="1" showInputMessage="1" showErrorMessage="1" error="ERROR. NO DEBE DILIGENCIAR ESTA CELDA" sqref="G7:I7">
      <formula1>9999999998</formula1>
    </dataValidation>
  </dataValidations>
  <pageMargins left="0.7" right="0.7" top="0.75" bottom="0.75" header="0.3" footer="0.3"/>
  <pageSetup orientation="portrait" horizontalDpi="4294967294" verticalDpi="300" r:id="rId1"/>
  <ignoredErrors>
    <ignoredError sqref="F11:F129 D11:D130"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90"/>
  <sheetViews>
    <sheetView showGridLines="0" topLeftCell="A172" zoomScale="80" zoomScaleNormal="80" workbookViewId="0">
      <selection activeCell="C3" sqref="C3:T3"/>
    </sheetView>
  </sheetViews>
  <sheetFormatPr baseColWidth="10" defaultColWidth="0" defaultRowHeight="14.25" zeroHeight="1" x14ac:dyDescent="0.2"/>
  <cols>
    <col min="1" max="1" width="0.85546875" style="36" customWidth="1"/>
    <col min="2" max="2" width="1.7109375" style="36" customWidth="1"/>
    <col min="3" max="20" width="11.42578125" style="36" customWidth="1"/>
    <col min="21" max="21" width="1" style="36" customWidth="1"/>
    <col min="22" max="22" width="0.5703125" style="36" customWidth="1"/>
    <col min="23" max="16384" width="11.42578125" style="36" hidden="1"/>
  </cols>
  <sheetData>
    <row r="1" spans="2:21" ht="8.25" customHeight="1" thickBot="1" x14ac:dyDescent="0.25"/>
    <row r="2" spans="2:21" ht="104.25" customHeight="1" x14ac:dyDescent="0.2">
      <c r="B2" s="33"/>
      <c r="C2" s="34"/>
      <c r="D2" s="34"/>
      <c r="E2" s="34"/>
      <c r="F2" s="34"/>
      <c r="G2" s="34"/>
      <c r="H2" s="34"/>
      <c r="I2" s="34"/>
      <c r="J2" s="34"/>
      <c r="K2" s="34"/>
      <c r="L2" s="34"/>
      <c r="M2" s="34"/>
      <c r="N2" s="34"/>
      <c r="O2" s="34"/>
      <c r="P2" s="34"/>
      <c r="Q2" s="34"/>
      <c r="R2" s="34"/>
      <c r="S2" s="34"/>
      <c r="T2" s="34"/>
      <c r="U2" s="35"/>
    </row>
    <row r="3" spans="2:21" ht="30" customHeight="1" x14ac:dyDescent="0.2">
      <c r="B3" s="37"/>
      <c r="C3" s="217" t="s">
        <v>45</v>
      </c>
      <c r="D3" s="217"/>
      <c r="E3" s="217"/>
      <c r="F3" s="217"/>
      <c r="G3" s="217"/>
      <c r="H3" s="217"/>
      <c r="I3" s="217"/>
      <c r="J3" s="217"/>
      <c r="K3" s="217"/>
      <c r="L3" s="217"/>
      <c r="M3" s="217"/>
      <c r="N3" s="217"/>
      <c r="O3" s="217"/>
      <c r="P3" s="217"/>
      <c r="Q3" s="217"/>
      <c r="R3" s="217"/>
      <c r="S3" s="217"/>
      <c r="T3" s="217"/>
      <c r="U3" s="38"/>
    </row>
    <row r="4" spans="2:21" ht="6.75" customHeight="1" x14ac:dyDescent="0.2">
      <c r="B4" s="37"/>
      <c r="C4" s="39"/>
      <c r="D4" s="39"/>
      <c r="E4" s="39"/>
      <c r="F4" s="39"/>
      <c r="G4" s="39"/>
      <c r="H4" s="39"/>
      <c r="I4" s="39"/>
      <c r="J4" s="39"/>
      <c r="K4" s="39"/>
      <c r="L4" s="39"/>
      <c r="M4" s="39"/>
      <c r="N4" s="39"/>
      <c r="O4" s="39"/>
      <c r="P4" s="39"/>
      <c r="Q4" s="39"/>
      <c r="R4" s="39"/>
      <c r="S4" s="39"/>
      <c r="T4" s="39"/>
      <c r="U4" s="38"/>
    </row>
    <row r="5" spans="2:21" x14ac:dyDescent="0.2">
      <c r="B5" s="37"/>
      <c r="C5" s="39"/>
      <c r="D5" s="39"/>
      <c r="E5" s="39"/>
      <c r="F5" s="39"/>
      <c r="G5" s="39"/>
      <c r="H5" s="39"/>
      <c r="I5" s="39"/>
      <c r="J5" s="39"/>
      <c r="K5" s="39"/>
      <c r="L5" s="39"/>
      <c r="M5" s="39"/>
      <c r="N5" s="39"/>
      <c r="O5" s="39"/>
      <c r="P5" s="39"/>
      <c r="Q5" s="39"/>
      <c r="R5" s="39"/>
      <c r="S5" s="39"/>
      <c r="T5" s="39"/>
      <c r="U5" s="38"/>
    </row>
    <row r="6" spans="2:21" ht="18" customHeight="1" x14ac:dyDescent="0.25">
      <c r="B6" s="37"/>
      <c r="C6" s="208" t="s">
        <v>35</v>
      </c>
      <c r="D6" s="76"/>
      <c r="E6" s="77"/>
      <c r="F6" s="77"/>
      <c r="G6" s="77"/>
      <c r="H6" s="77"/>
      <c r="I6" s="76"/>
      <c r="J6" s="76"/>
      <c r="K6" s="76"/>
      <c r="L6" s="77"/>
      <c r="M6" s="77"/>
      <c r="N6" s="77"/>
      <c r="O6" s="77"/>
      <c r="P6" s="77"/>
      <c r="Q6" s="77"/>
      <c r="R6" s="77"/>
      <c r="S6" s="77"/>
      <c r="T6" s="77"/>
      <c r="U6" s="38"/>
    </row>
    <row r="7" spans="2:21" x14ac:dyDescent="0.2">
      <c r="B7" s="37"/>
      <c r="E7" s="39"/>
      <c r="F7" s="39"/>
      <c r="G7" s="39"/>
      <c r="H7" s="39"/>
      <c r="L7" s="39"/>
      <c r="M7" s="39"/>
      <c r="N7" s="39"/>
      <c r="O7" s="39"/>
      <c r="P7" s="39"/>
      <c r="Q7" s="39"/>
      <c r="R7" s="39"/>
      <c r="S7" s="39"/>
      <c r="T7" s="39"/>
      <c r="U7" s="38"/>
    </row>
    <row r="8" spans="2:21" x14ac:dyDescent="0.2">
      <c r="B8" s="37"/>
      <c r="E8" s="39"/>
      <c r="F8" s="39"/>
      <c r="G8" s="39"/>
      <c r="H8" s="39"/>
      <c r="L8" s="39"/>
      <c r="M8" s="39"/>
      <c r="N8" s="39"/>
      <c r="O8" s="39"/>
      <c r="P8" s="39"/>
      <c r="Q8" s="39"/>
      <c r="R8" s="39"/>
      <c r="S8" s="39"/>
      <c r="T8" s="39"/>
      <c r="U8" s="38"/>
    </row>
    <row r="9" spans="2:21" x14ac:dyDescent="0.2">
      <c r="B9" s="37"/>
      <c r="E9" s="39"/>
      <c r="F9" s="39"/>
      <c r="G9" s="39"/>
      <c r="H9" s="39"/>
      <c r="I9" s="39"/>
      <c r="L9" s="39"/>
      <c r="M9" s="39"/>
      <c r="N9" s="39"/>
      <c r="O9" s="39"/>
      <c r="P9" s="39"/>
      <c r="Q9" s="39"/>
      <c r="R9" s="39"/>
      <c r="S9" s="39"/>
      <c r="T9" s="39"/>
      <c r="U9" s="38"/>
    </row>
    <row r="10" spans="2:21" x14ac:dyDescent="0.2">
      <c r="B10" s="37"/>
      <c r="C10" s="39"/>
      <c r="D10" s="39"/>
      <c r="E10" s="39"/>
      <c r="F10" s="39"/>
      <c r="G10" s="39"/>
      <c r="H10" s="39"/>
      <c r="J10" s="39"/>
      <c r="K10" s="39"/>
      <c r="L10" s="39"/>
      <c r="M10" s="39"/>
      <c r="N10" s="39"/>
      <c r="O10" s="39"/>
      <c r="P10" s="39"/>
      <c r="Q10" s="39"/>
      <c r="R10" s="39"/>
      <c r="S10" s="39"/>
      <c r="T10" s="39"/>
      <c r="U10" s="38"/>
    </row>
    <row r="11" spans="2:21" x14ac:dyDescent="0.2">
      <c r="B11" s="37"/>
      <c r="C11" s="39"/>
      <c r="D11" s="39"/>
      <c r="E11" s="39"/>
      <c r="F11" s="39"/>
      <c r="G11" s="39"/>
      <c r="H11" s="39"/>
      <c r="I11" s="39"/>
      <c r="J11" s="39" t="s">
        <v>12</v>
      </c>
      <c r="K11" s="39" t="s">
        <v>11</v>
      </c>
      <c r="L11" s="39"/>
      <c r="M11" s="39"/>
      <c r="N11" s="39"/>
      <c r="O11" s="39"/>
      <c r="P11" s="39"/>
      <c r="Q11" s="39"/>
      <c r="R11" s="39"/>
      <c r="S11" s="39"/>
      <c r="T11" s="39"/>
      <c r="U11" s="38"/>
    </row>
    <row r="12" spans="2:21" x14ac:dyDescent="0.2">
      <c r="B12" s="37"/>
      <c r="C12" s="39"/>
      <c r="D12" s="39"/>
      <c r="E12" s="39"/>
      <c r="F12" s="39"/>
      <c r="G12" s="39"/>
      <c r="H12" s="39"/>
      <c r="I12" s="39" t="str">
        <f>Inicio!C4</f>
        <v>POLÍTICA CONTROL INTERNO</v>
      </c>
      <c r="J12" s="39">
        <v>100</v>
      </c>
      <c r="K12" s="40">
        <f>+Autodiagnóstico!G7</f>
        <v>66.210084033613441</v>
      </c>
      <c r="L12" s="39"/>
      <c r="M12" s="39"/>
      <c r="N12" s="39"/>
      <c r="O12" s="39"/>
      <c r="P12" s="39"/>
      <c r="Q12" s="39"/>
      <c r="R12" s="39"/>
      <c r="S12" s="39"/>
      <c r="T12" s="39"/>
      <c r="U12" s="38"/>
    </row>
    <row r="13" spans="2:21" x14ac:dyDescent="0.2">
      <c r="B13" s="37"/>
      <c r="C13" s="39"/>
      <c r="D13" s="39"/>
      <c r="E13" s="39"/>
      <c r="F13" s="39"/>
      <c r="G13" s="39"/>
      <c r="H13" s="39"/>
      <c r="I13" s="39"/>
      <c r="K13" s="39"/>
      <c r="L13" s="39"/>
      <c r="M13" s="39"/>
      <c r="N13" s="39"/>
      <c r="O13" s="39"/>
      <c r="P13" s="39"/>
      <c r="Q13" s="39"/>
      <c r="R13" s="39"/>
      <c r="S13" s="39"/>
      <c r="T13" s="39"/>
      <c r="U13" s="38"/>
    </row>
    <row r="14" spans="2:21" x14ac:dyDescent="0.2">
      <c r="B14" s="37"/>
      <c r="C14" s="39"/>
      <c r="D14" s="39"/>
      <c r="E14" s="39"/>
      <c r="F14" s="39"/>
      <c r="G14" s="39"/>
      <c r="H14" s="39"/>
      <c r="I14" s="39"/>
      <c r="J14" s="39"/>
      <c r="K14" s="39"/>
      <c r="L14" s="39"/>
      <c r="M14" s="39"/>
      <c r="N14" s="39"/>
      <c r="O14" s="39"/>
      <c r="P14" s="39"/>
      <c r="Q14" s="39"/>
      <c r="R14" s="39"/>
      <c r="S14" s="39"/>
      <c r="T14" s="39"/>
      <c r="U14" s="38"/>
    </row>
    <row r="15" spans="2:21" x14ac:dyDescent="0.2">
      <c r="B15" s="37"/>
      <c r="C15" s="39"/>
      <c r="D15" s="39"/>
      <c r="E15" s="39"/>
      <c r="F15" s="39"/>
      <c r="G15" s="39"/>
      <c r="H15" s="39"/>
      <c r="I15" s="39"/>
      <c r="J15" s="39"/>
      <c r="K15" s="39"/>
      <c r="L15" s="39"/>
      <c r="M15" s="39"/>
      <c r="N15" s="39"/>
      <c r="O15" s="39"/>
      <c r="P15" s="39"/>
      <c r="Q15" s="39"/>
      <c r="R15" s="39"/>
      <c r="S15" s="39"/>
      <c r="T15" s="39"/>
      <c r="U15" s="38"/>
    </row>
    <row r="16" spans="2:21" x14ac:dyDescent="0.2">
      <c r="B16" s="37"/>
      <c r="C16" s="39"/>
      <c r="D16" s="39"/>
      <c r="E16" s="39"/>
      <c r="F16" s="39"/>
      <c r="G16" s="39"/>
      <c r="H16" s="39"/>
      <c r="I16" s="39"/>
      <c r="J16" s="39"/>
      <c r="K16" s="39"/>
      <c r="L16" s="39"/>
      <c r="M16" s="39"/>
      <c r="N16" s="39"/>
      <c r="O16" s="39"/>
      <c r="P16" s="39"/>
      <c r="Q16" s="39"/>
      <c r="R16" s="39"/>
      <c r="S16" s="39"/>
      <c r="T16" s="39"/>
      <c r="U16" s="38"/>
    </row>
    <row r="17" spans="2:21" x14ac:dyDescent="0.2">
      <c r="B17" s="37"/>
      <c r="C17" s="39"/>
      <c r="D17" s="39"/>
      <c r="E17" s="39"/>
      <c r="F17" s="39"/>
      <c r="G17" s="39"/>
      <c r="H17" s="39"/>
      <c r="I17" s="39"/>
      <c r="J17" s="39"/>
      <c r="K17" s="39"/>
      <c r="L17" s="39"/>
      <c r="M17" s="39"/>
      <c r="N17" s="39"/>
      <c r="O17" s="39"/>
      <c r="P17" s="39"/>
      <c r="Q17" s="39"/>
      <c r="R17" s="39"/>
      <c r="S17" s="39"/>
      <c r="T17" s="39"/>
      <c r="U17" s="38"/>
    </row>
    <row r="18" spans="2:21" x14ac:dyDescent="0.2">
      <c r="B18" s="37"/>
      <c r="C18" s="39"/>
      <c r="D18" s="39"/>
      <c r="E18" s="39"/>
      <c r="F18" s="39"/>
      <c r="G18" s="39"/>
      <c r="H18" s="39"/>
      <c r="I18" s="39"/>
      <c r="J18" s="39"/>
      <c r="K18" s="39"/>
      <c r="L18" s="39"/>
      <c r="M18" s="39"/>
      <c r="N18" s="39"/>
      <c r="O18" s="39"/>
      <c r="P18" s="39"/>
      <c r="Q18" s="39"/>
      <c r="R18" s="39"/>
      <c r="S18" s="39"/>
      <c r="T18" s="39"/>
      <c r="U18" s="38"/>
    </row>
    <row r="19" spans="2:21" x14ac:dyDescent="0.2">
      <c r="B19" s="37"/>
      <c r="C19" s="39"/>
      <c r="D19" s="39"/>
      <c r="E19" s="39"/>
      <c r="F19" s="39"/>
      <c r="G19" s="39"/>
      <c r="H19" s="39"/>
      <c r="I19" s="39"/>
      <c r="J19" s="39"/>
      <c r="K19" s="39"/>
      <c r="L19" s="39"/>
      <c r="M19" s="39"/>
      <c r="N19" s="39"/>
      <c r="O19" s="39"/>
      <c r="P19" s="39"/>
      <c r="Q19" s="39"/>
      <c r="R19" s="39"/>
      <c r="S19" s="39"/>
      <c r="T19" s="39"/>
      <c r="U19" s="38"/>
    </row>
    <row r="20" spans="2:21" x14ac:dyDescent="0.2">
      <c r="B20" s="37"/>
      <c r="C20" s="39"/>
      <c r="D20" s="39"/>
      <c r="E20" s="39"/>
      <c r="F20" s="39"/>
      <c r="G20" s="39"/>
      <c r="H20" s="39"/>
      <c r="I20" s="39"/>
      <c r="J20" s="39"/>
      <c r="K20" s="39"/>
      <c r="L20" s="39"/>
      <c r="M20" s="39"/>
      <c r="N20" s="39"/>
      <c r="O20" s="39"/>
      <c r="P20" s="39"/>
      <c r="Q20" s="39"/>
      <c r="R20" s="39"/>
      <c r="S20" s="39"/>
      <c r="T20" s="39"/>
      <c r="U20" s="38"/>
    </row>
    <row r="21" spans="2:21" x14ac:dyDescent="0.2">
      <c r="B21" s="37"/>
      <c r="C21" s="39"/>
      <c r="D21" s="39"/>
      <c r="E21" s="39"/>
      <c r="F21" s="39"/>
      <c r="G21" s="39"/>
      <c r="H21" s="39"/>
      <c r="I21" s="39"/>
      <c r="J21" s="39"/>
      <c r="K21" s="39"/>
      <c r="L21" s="39"/>
      <c r="M21" s="39"/>
      <c r="N21" s="39"/>
      <c r="O21" s="39"/>
      <c r="P21" s="39"/>
      <c r="Q21" s="39"/>
      <c r="R21" s="39"/>
      <c r="S21" s="39"/>
      <c r="T21" s="39"/>
      <c r="U21" s="38"/>
    </row>
    <row r="22" spans="2:21" x14ac:dyDescent="0.2">
      <c r="B22" s="37"/>
      <c r="C22" s="39"/>
      <c r="D22" s="39"/>
      <c r="E22" s="39"/>
      <c r="F22" s="39"/>
      <c r="G22" s="39"/>
      <c r="H22" s="39"/>
      <c r="I22" s="39"/>
      <c r="J22" s="39"/>
      <c r="K22" s="39"/>
      <c r="L22" s="39"/>
      <c r="M22" s="39"/>
      <c r="N22" s="39"/>
      <c r="O22" s="39"/>
      <c r="P22" s="39"/>
      <c r="Q22" s="39"/>
      <c r="R22" s="39"/>
      <c r="S22" s="39"/>
      <c r="T22" s="39"/>
      <c r="U22" s="38"/>
    </row>
    <row r="23" spans="2:21" x14ac:dyDescent="0.2">
      <c r="B23" s="37"/>
      <c r="C23" s="39"/>
      <c r="D23" s="39"/>
      <c r="E23" s="39"/>
      <c r="F23" s="39"/>
      <c r="G23" s="39"/>
      <c r="H23" s="39"/>
      <c r="I23" s="39"/>
      <c r="J23" s="39"/>
      <c r="K23" s="39"/>
      <c r="L23" s="39"/>
      <c r="M23" s="39"/>
      <c r="N23" s="39"/>
      <c r="O23" s="39"/>
      <c r="P23" s="39"/>
      <c r="Q23" s="39"/>
      <c r="R23" s="39"/>
      <c r="S23" s="39"/>
      <c r="T23" s="39"/>
      <c r="U23" s="38"/>
    </row>
    <row r="24" spans="2:21" x14ac:dyDescent="0.2">
      <c r="B24" s="37"/>
      <c r="C24" s="39"/>
      <c r="D24" s="39"/>
      <c r="E24" s="39"/>
      <c r="F24" s="39"/>
      <c r="G24" s="39"/>
      <c r="H24" s="39"/>
      <c r="I24" s="39"/>
      <c r="J24" s="39"/>
      <c r="K24" s="39"/>
      <c r="L24" s="39"/>
      <c r="M24" s="39"/>
      <c r="N24" s="39"/>
      <c r="O24" s="39"/>
      <c r="P24" s="39"/>
      <c r="Q24" s="39"/>
      <c r="R24" s="39"/>
      <c r="S24" s="39"/>
      <c r="T24" s="39"/>
      <c r="U24" s="38"/>
    </row>
    <row r="25" spans="2:21" x14ac:dyDescent="0.2">
      <c r="B25" s="37"/>
      <c r="C25" s="39"/>
      <c r="D25" s="39"/>
      <c r="E25" s="39"/>
      <c r="F25" s="39"/>
      <c r="G25" s="39"/>
      <c r="H25" s="39"/>
      <c r="I25" s="39"/>
      <c r="J25" s="39"/>
      <c r="K25" s="39"/>
      <c r="L25" s="39"/>
      <c r="M25" s="39"/>
      <c r="N25" s="39"/>
      <c r="O25" s="39"/>
      <c r="P25" s="39"/>
      <c r="Q25" s="39"/>
      <c r="R25" s="39"/>
      <c r="S25" s="39"/>
      <c r="T25" s="39"/>
      <c r="U25" s="38"/>
    </row>
    <row r="26" spans="2:21" x14ac:dyDescent="0.2">
      <c r="B26" s="37"/>
      <c r="C26" s="39"/>
      <c r="D26" s="39"/>
      <c r="E26" s="39"/>
      <c r="F26" s="39"/>
      <c r="G26" s="39"/>
      <c r="H26" s="39"/>
      <c r="I26" s="39"/>
      <c r="J26" s="39"/>
      <c r="K26" s="39"/>
      <c r="L26" s="39"/>
      <c r="M26" s="39"/>
      <c r="N26" s="39"/>
      <c r="O26" s="39"/>
      <c r="P26" s="39"/>
      <c r="Q26" s="39"/>
      <c r="R26" s="39"/>
      <c r="S26" s="39"/>
      <c r="T26" s="39"/>
      <c r="U26" s="38"/>
    </row>
    <row r="27" spans="2:21" x14ac:dyDescent="0.2">
      <c r="B27" s="37"/>
      <c r="C27" s="39"/>
      <c r="D27" s="39"/>
      <c r="E27" s="39"/>
      <c r="F27" s="39"/>
      <c r="G27" s="39"/>
      <c r="H27" s="39"/>
      <c r="I27" s="39"/>
      <c r="J27" s="39"/>
      <c r="K27" s="39"/>
      <c r="L27" s="39"/>
      <c r="M27" s="39"/>
      <c r="N27" s="39"/>
      <c r="O27" s="39"/>
      <c r="P27" s="39"/>
      <c r="Q27" s="39"/>
      <c r="R27" s="39"/>
      <c r="S27" s="39"/>
      <c r="T27" s="39"/>
      <c r="U27" s="38"/>
    </row>
    <row r="28" spans="2:21" ht="18" customHeight="1" x14ac:dyDescent="0.25">
      <c r="B28" s="37"/>
      <c r="C28" s="208" t="s">
        <v>69</v>
      </c>
      <c r="D28" s="76"/>
      <c r="E28" s="77"/>
      <c r="F28" s="77"/>
      <c r="G28" s="77"/>
      <c r="H28" s="77"/>
      <c r="I28" s="76"/>
      <c r="J28" s="76"/>
      <c r="K28" s="76"/>
      <c r="L28" s="77"/>
      <c r="M28" s="77"/>
      <c r="N28" s="77"/>
      <c r="O28" s="77"/>
      <c r="P28" s="77"/>
      <c r="Q28" s="77"/>
      <c r="R28" s="77"/>
      <c r="S28" s="77"/>
      <c r="T28" s="77"/>
      <c r="U28" s="38"/>
    </row>
    <row r="29" spans="2:21" x14ac:dyDescent="0.2">
      <c r="B29" s="37"/>
      <c r="F29" s="39"/>
      <c r="G29" s="39"/>
      <c r="H29" s="39"/>
      <c r="I29" s="39"/>
      <c r="J29" s="39"/>
      <c r="K29" s="39"/>
      <c r="L29" s="39"/>
      <c r="M29" s="39"/>
      <c r="N29" s="39"/>
      <c r="O29" s="39"/>
      <c r="P29" s="39"/>
      <c r="Q29" s="39"/>
      <c r="R29" s="39"/>
      <c r="S29" s="39"/>
      <c r="T29" s="39"/>
      <c r="U29" s="38"/>
    </row>
    <row r="30" spans="2:21" x14ac:dyDescent="0.2">
      <c r="B30" s="37"/>
      <c r="F30" s="39"/>
      <c r="G30" s="39"/>
      <c r="H30" s="39"/>
      <c r="I30" s="39"/>
      <c r="J30" s="39"/>
      <c r="K30" s="39"/>
      <c r="L30" s="39"/>
      <c r="M30" s="39"/>
      <c r="N30" s="39"/>
      <c r="O30" s="39"/>
      <c r="P30" s="39"/>
      <c r="Q30" s="39"/>
      <c r="R30" s="39"/>
      <c r="S30" s="39"/>
      <c r="T30" s="39"/>
      <c r="U30" s="38"/>
    </row>
    <row r="31" spans="2:21" x14ac:dyDescent="0.2">
      <c r="B31" s="37"/>
      <c r="F31" s="39"/>
      <c r="G31" s="39"/>
      <c r="H31" s="39"/>
      <c r="I31" s="39"/>
      <c r="J31" s="39"/>
      <c r="K31" s="39"/>
      <c r="L31" s="39"/>
      <c r="M31" s="39"/>
      <c r="N31" s="39"/>
      <c r="O31" s="39"/>
      <c r="P31" s="39"/>
      <c r="Q31" s="39"/>
      <c r="R31" s="39"/>
      <c r="S31" s="39"/>
      <c r="T31" s="39"/>
      <c r="U31" s="38"/>
    </row>
    <row r="32" spans="2:21" x14ac:dyDescent="0.2">
      <c r="B32" s="37"/>
      <c r="C32" s="39"/>
      <c r="D32" s="39"/>
      <c r="E32" s="39"/>
      <c r="F32" s="39"/>
      <c r="G32" s="39"/>
      <c r="H32" s="39"/>
      <c r="I32" s="39"/>
      <c r="J32" s="39"/>
      <c r="K32" s="39"/>
      <c r="L32" s="39"/>
      <c r="M32" s="39"/>
      <c r="N32" s="39"/>
      <c r="O32" s="39"/>
      <c r="P32" s="39"/>
      <c r="Q32" s="39"/>
      <c r="R32" s="39"/>
      <c r="S32" s="39"/>
      <c r="T32" s="39"/>
      <c r="U32" s="38"/>
    </row>
    <row r="33" spans="2:21" x14ac:dyDescent="0.2">
      <c r="B33" s="37"/>
      <c r="C33" s="39"/>
      <c r="D33" s="39"/>
      <c r="E33" s="39"/>
      <c r="F33" s="39"/>
      <c r="G33" s="39"/>
      <c r="H33" s="39"/>
      <c r="I33" s="39"/>
      <c r="J33" s="39" t="s">
        <v>7</v>
      </c>
      <c r="K33" s="39" t="s">
        <v>8</v>
      </c>
      <c r="L33" s="39" t="s">
        <v>2</v>
      </c>
      <c r="M33" s="39"/>
      <c r="N33" s="39"/>
      <c r="O33" s="39"/>
      <c r="P33" s="39"/>
      <c r="Q33" s="39"/>
      <c r="R33" s="39"/>
      <c r="S33" s="39"/>
      <c r="T33" s="39"/>
      <c r="U33" s="38"/>
    </row>
    <row r="34" spans="2:21" x14ac:dyDescent="0.2">
      <c r="B34" s="37"/>
      <c r="C34" s="39"/>
      <c r="D34" s="39"/>
      <c r="E34" s="39"/>
      <c r="F34" s="39"/>
      <c r="G34" s="39"/>
      <c r="H34" s="39"/>
      <c r="I34" s="39"/>
      <c r="J34" s="39" t="str">
        <f>+Autodiagnóstico!C11</f>
        <v>Ambiente de Control</v>
      </c>
      <c r="K34" s="39">
        <v>100</v>
      </c>
      <c r="L34" s="40">
        <f>+Autodiagnóstico!D11</f>
        <v>68</v>
      </c>
      <c r="M34" s="39"/>
      <c r="N34" s="39"/>
      <c r="O34" s="39"/>
      <c r="P34" s="39"/>
      <c r="Q34" s="39"/>
      <c r="R34" s="39"/>
      <c r="S34" s="39"/>
      <c r="T34" s="39"/>
      <c r="U34" s="38"/>
    </row>
    <row r="35" spans="2:21" x14ac:dyDescent="0.2">
      <c r="B35" s="37"/>
      <c r="C35" s="39"/>
      <c r="D35" s="39"/>
      <c r="E35" s="39"/>
      <c r="F35" s="39"/>
      <c r="G35" s="39"/>
      <c r="H35" s="39"/>
      <c r="I35" s="39"/>
      <c r="J35" s="39" t="str">
        <f>+Autodiagnóstico!C36</f>
        <v>Gestión de los riesgos institucionales</v>
      </c>
      <c r="K35" s="39">
        <v>100</v>
      </c>
      <c r="L35" s="40">
        <f>+Autodiagnóstico!D36</f>
        <v>65</v>
      </c>
      <c r="M35" s="39"/>
      <c r="N35" s="39"/>
      <c r="O35" s="39"/>
      <c r="P35" s="39"/>
      <c r="Q35" s="39"/>
      <c r="R35" s="39"/>
      <c r="S35" s="39"/>
      <c r="T35" s="39"/>
      <c r="U35" s="38"/>
    </row>
    <row r="36" spans="2:21" x14ac:dyDescent="0.2">
      <c r="B36" s="37"/>
      <c r="C36" s="39"/>
      <c r="D36" s="39"/>
      <c r="E36" s="39"/>
      <c r="F36" s="39"/>
      <c r="G36" s="39"/>
      <c r="H36" s="39"/>
      <c r="I36" s="39"/>
      <c r="J36" s="39" t="str">
        <f>+Autodiagnóstico!C64</f>
        <v xml:space="preserve">Actividades de Control </v>
      </c>
      <c r="K36" s="39">
        <v>100</v>
      </c>
      <c r="L36" s="40">
        <f>+Autodiagnóstico!D64</f>
        <v>66.086956521739125</v>
      </c>
      <c r="M36" s="41"/>
      <c r="N36" s="39"/>
      <c r="O36" s="39"/>
      <c r="P36" s="39"/>
      <c r="Q36" s="39"/>
      <c r="R36" s="39"/>
      <c r="S36" s="39"/>
      <c r="T36" s="39"/>
      <c r="U36" s="38"/>
    </row>
    <row r="37" spans="2:21" x14ac:dyDescent="0.2">
      <c r="B37" s="37"/>
      <c r="C37" s="39"/>
      <c r="D37" s="39"/>
      <c r="E37" s="39"/>
      <c r="F37" s="39"/>
      <c r="G37" s="39"/>
      <c r="H37" s="39"/>
      <c r="I37" s="39"/>
      <c r="J37" s="39" t="str">
        <f>+Autodiagnóstico!C87</f>
        <v>Información y Comunicación</v>
      </c>
      <c r="K37" s="39">
        <v>100</v>
      </c>
      <c r="L37" s="40">
        <f>+Autodiagnóstico!D87</f>
        <v>62.95</v>
      </c>
      <c r="M37" s="41"/>
      <c r="N37" s="39"/>
      <c r="O37" s="39"/>
      <c r="P37" s="39"/>
      <c r="Q37" s="39"/>
      <c r="R37" s="39"/>
      <c r="S37" s="39"/>
      <c r="T37" s="39"/>
      <c r="U37" s="38"/>
    </row>
    <row r="38" spans="2:21" x14ac:dyDescent="0.2">
      <c r="B38" s="37"/>
      <c r="C38" s="39"/>
      <c r="D38" s="39"/>
      <c r="E38" s="39"/>
      <c r="F38" s="39"/>
      <c r="G38" s="39"/>
      <c r="H38" s="39"/>
      <c r="I38" s="39"/>
      <c r="J38" s="39" t="str">
        <f>+Autodiagnóstico!C107</f>
        <v xml:space="preserve">Monitoreo o supervisión continua </v>
      </c>
      <c r="K38" s="39">
        <v>100</v>
      </c>
      <c r="L38" s="40">
        <f>+Autodiagnóstico!D107</f>
        <v>68.695652173913047</v>
      </c>
      <c r="M38" s="41"/>
      <c r="N38" s="39"/>
      <c r="O38" s="39"/>
      <c r="P38" s="39"/>
      <c r="Q38" s="39"/>
      <c r="R38" s="39"/>
      <c r="S38" s="39"/>
      <c r="T38" s="39"/>
      <c r="U38" s="38"/>
    </row>
    <row r="39" spans="2:21" x14ac:dyDescent="0.2">
      <c r="B39" s="37"/>
      <c r="C39" s="39"/>
      <c r="D39" s="39"/>
      <c r="E39" s="39"/>
      <c r="F39" s="39"/>
      <c r="G39" s="39"/>
      <c r="H39" s="39"/>
      <c r="I39" s="39"/>
      <c r="J39" s="39"/>
      <c r="K39" s="39"/>
      <c r="L39" s="39"/>
      <c r="M39" s="41"/>
      <c r="N39" s="39"/>
      <c r="O39" s="39"/>
      <c r="P39" s="39"/>
      <c r="Q39" s="39"/>
      <c r="R39" s="39"/>
      <c r="S39" s="39"/>
      <c r="T39" s="39"/>
      <c r="U39" s="38"/>
    </row>
    <row r="40" spans="2:21" x14ac:dyDescent="0.2">
      <c r="B40" s="37"/>
      <c r="C40" s="39"/>
      <c r="D40" s="39"/>
      <c r="E40" s="39"/>
      <c r="F40" s="39"/>
      <c r="G40" s="39"/>
      <c r="H40" s="39"/>
      <c r="I40" s="39"/>
      <c r="J40" s="39"/>
      <c r="K40" s="39"/>
      <c r="L40" s="39"/>
      <c r="M40" s="41"/>
      <c r="N40" s="39"/>
      <c r="O40" s="39"/>
      <c r="P40" s="39"/>
      <c r="Q40" s="39"/>
      <c r="R40" s="39"/>
      <c r="S40" s="39"/>
      <c r="T40" s="39"/>
      <c r="U40" s="38"/>
    </row>
    <row r="41" spans="2:21" x14ac:dyDescent="0.2">
      <c r="B41" s="37"/>
      <c r="C41" s="39"/>
      <c r="D41" s="39"/>
      <c r="E41" s="39"/>
      <c r="F41" s="39"/>
      <c r="G41" s="39"/>
      <c r="H41" s="39"/>
      <c r="I41" s="39"/>
      <c r="J41" s="39"/>
      <c r="K41" s="39"/>
      <c r="L41" s="39"/>
      <c r="M41" s="39"/>
      <c r="N41" s="39"/>
      <c r="O41" s="39"/>
      <c r="P41" s="39"/>
      <c r="Q41" s="39"/>
      <c r="R41" s="39"/>
      <c r="S41" s="39"/>
      <c r="T41" s="39"/>
      <c r="U41" s="38"/>
    </row>
    <row r="42" spans="2:21" x14ac:dyDescent="0.2">
      <c r="B42" s="37"/>
      <c r="C42" s="39"/>
      <c r="D42" s="39"/>
      <c r="E42" s="39"/>
      <c r="F42" s="39"/>
      <c r="G42" s="39"/>
      <c r="H42" s="39"/>
      <c r="I42" s="39"/>
      <c r="J42" s="39"/>
      <c r="K42" s="39"/>
      <c r="L42" s="39"/>
      <c r="M42" s="41"/>
      <c r="N42" s="39"/>
      <c r="O42" s="39"/>
      <c r="P42" s="39"/>
      <c r="Q42" s="39"/>
      <c r="R42" s="39"/>
      <c r="S42" s="39"/>
      <c r="T42" s="39"/>
      <c r="U42" s="38"/>
    </row>
    <row r="43" spans="2:21" x14ac:dyDescent="0.2">
      <c r="B43" s="37"/>
      <c r="C43" s="39"/>
      <c r="D43" s="39"/>
      <c r="E43" s="39"/>
      <c r="F43" s="39"/>
      <c r="G43" s="39"/>
      <c r="H43" s="39"/>
      <c r="I43" s="39"/>
      <c r="J43" s="39"/>
      <c r="K43" s="39"/>
      <c r="L43" s="39"/>
      <c r="M43" s="41"/>
      <c r="N43" s="39"/>
      <c r="O43" s="39"/>
      <c r="P43" s="39"/>
      <c r="Q43" s="39"/>
      <c r="R43" s="39"/>
      <c r="S43" s="39"/>
      <c r="T43" s="39"/>
      <c r="U43" s="38"/>
    </row>
    <row r="44" spans="2:21" x14ac:dyDescent="0.2">
      <c r="B44" s="37"/>
      <c r="C44" s="39"/>
      <c r="D44" s="39"/>
      <c r="E44" s="39"/>
      <c r="F44" s="39"/>
      <c r="G44" s="39"/>
      <c r="H44" s="39"/>
      <c r="I44" s="39"/>
      <c r="J44" s="39"/>
      <c r="K44" s="39"/>
      <c r="L44" s="39"/>
      <c r="M44" s="41"/>
      <c r="N44" s="39"/>
      <c r="O44" s="39"/>
      <c r="P44" s="39"/>
      <c r="Q44" s="39"/>
      <c r="R44" s="39"/>
      <c r="S44" s="39"/>
      <c r="T44" s="39"/>
      <c r="U44" s="38"/>
    </row>
    <row r="45" spans="2:21" x14ac:dyDescent="0.2">
      <c r="B45" s="37"/>
      <c r="C45" s="39"/>
      <c r="D45" s="39"/>
      <c r="E45" s="39"/>
      <c r="F45" s="39"/>
      <c r="G45" s="39"/>
      <c r="H45" s="39"/>
      <c r="I45" s="39"/>
      <c r="J45" s="39"/>
      <c r="K45" s="39"/>
      <c r="L45" s="39"/>
      <c r="M45" s="41"/>
      <c r="N45" s="39"/>
      <c r="O45" s="39"/>
      <c r="P45" s="39"/>
      <c r="Q45" s="39"/>
      <c r="R45" s="39"/>
      <c r="S45" s="39"/>
      <c r="T45" s="39"/>
      <c r="U45" s="38"/>
    </row>
    <row r="46" spans="2:21" x14ac:dyDescent="0.2">
      <c r="B46" s="37"/>
      <c r="C46" s="39"/>
      <c r="D46" s="39"/>
      <c r="E46" s="39"/>
      <c r="F46" s="39"/>
      <c r="G46" s="39"/>
      <c r="H46" s="39"/>
      <c r="I46" s="39"/>
      <c r="J46" s="39"/>
      <c r="K46" s="39"/>
      <c r="L46" s="39"/>
      <c r="M46" s="41"/>
      <c r="N46" s="39"/>
      <c r="O46" s="39"/>
      <c r="P46" s="39"/>
      <c r="Q46" s="39"/>
      <c r="R46" s="39"/>
      <c r="S46" s="39"/>
      <c r="T46" s="39"/>
      <c r="U46" s="38"/>
    </row>
    <row r="47" spans="2:21" x14ac:dyDescent="0.2">
      <c r="B47" s="37"/>
      <c r="C47" s="39"/>
      <c r="D47" s="39"/>
      <c r="E47" s="39"/>
      <c r="F47" s="39"/>
      <c r="G47" s="39"/>
      <c r="H47" s="39"/>
      <c r="I47" s="39"/>
      <c r="J47" s="39"/>
      <c r="K47" s="39"/>
      <c r="L47" s="39"/>
      <c r="M47" s="39"/>
      <c r="N47" s="39"/>
      <c r="O47" s="39"/>
      <c r="P47" s="39"/>
      <c r="Q47" s="39"/>
      <c r="R47" s="39"/>
      <c r="S47" s="39"/>
      <c r="T47" s="39"/>
      <c r="U47" s="38"/>
    </row>
    <row r="48" spans="2:21" x14ac:dyDescent="0.2">
      <c r="B48" s="37"/>
      <c r="C48" s="39"/>
      <c r="D48" s="39"/>
      <c r="E48" s="39"/>
      <c r="F48" s="39"/>
      <c r="G48" s="39"/>
      <c r="H48" s="39"/>
      <c r="I48" s="39"/>
      <c r="J48" s="39"/>
      <c r="K48" s="39"/>
      <c r="L48" s="39"/>
      <c r="M48" s="39"/>
      <c r="N48" s="39"/>
      <c r="O48" s="39"/>
      <c r="P48" s="39"/>
      <c r="Q48" s="39"/>
      <c r="R48" s="39"/>
      <c r="S48" s="39"/>
      <c r="T48" s="39"/>
      <c r="U48" s="38"/>
    </row>
    <row r="49" spans="2:21" ht="18" customHeight="1" x14ac:dyDescent="0.25">
      <c r="B49" s="37"/>
      <c r="C49" s="208" t="s">
        <v>30</v>
      </c>
      <c r="D49" s="76"/>
      <c r="E49" s="77"/>
      <c r="F49" s="77"/>
      <c r="G49" s="77"/>
      <c r="H49" s="77"/>
      <c r="I49" s="76"/>
      <c r="J49" s="76"/>
      <c r="K49" s="76"/>
      <c r="L49" s="77"/>
      <c r="M49" s="77"/>
      <c r="N49" s="77"/>
      <c r="O49" s="77"/>
      <c r="P49" s="77"/>
      <c r="Q49" s="77"/>
      <c r="R49" s="77"/>
      <c r="S49" s="77"/>
      <c r="T49" s="77"/>
      <c r="U49" s="38"/>
    </row>
    <row r="50" spans="2:21" x14ac:dyDescent="0.2">
      <c r="B50" s="37"/>
      <c r="C50" s="39"/>
      <c r="D50" s="39"/>
      <c r="E50" s="39"/>
      <c r="F50" s="39"/>
      <c r="G50" s="39"/>
      <c r="H50" s="39"/>
      <c r="I50" s="39"/>
      <c r="J50" s="39"/>
      <c r="O50" s="39"/>
      <c r="P50" s="39"/>
      <c r="Q50" s="39"/>
      <c r="R50" s="39"/>
      <c r="S50" s="39"/>
      <c r="T50" s="39"/>
      <c r="U50" s="38"/>
    </row>
    <row r="51" spans="2:21" x14ac:dyDescent="0.2">
      <c r="B51" s="37"/>
      <c r="G51" s="39"/>
      <c r="H51" s="39"/>
      <c r="K51" s="316" t="s">
        <v>70</v>
      </c>
      <c r="L51" s="316"/>
      <c r="M51" s="316"/>
      <c r="N51" s="316"/>
      <c r="O51" s="39"/>
      <c r="P51" s="39"/>
      <c r="Q51" s="39"/>
      <c r="R51" s="39"/>
      <c r="S51" s="39"/>
      <c r="T51" s="39"/>
      <c r="U51" s="38"/>
    </row>
    <row r="52" spans="2:21" ht="15" customHeight="1" x14ac:dyDescent="0.25">
      <c r="B52" s="37"/>
      <c r="G52" s="39"/>
      <c r="H52" s="39"/>
      <c r="J52" s="315" t="str">
        <f>+Autodiagnóstico!C11</f>
        <v>Ambiente de Control</v>
      </c>
      <c r="K52" s="315"/>
      <c r="L52" s="315"/>
      <c r="M52" s="315"/>
      <c r="N52" s="315"/>
      <c r="O52" s="315"/>
      <c r="P52" s="39"/>
      <c r="Q52" s="39"/>
      <c r="R52" s="39"/>
      <c r="S52" s="39"/>
      <c r="T52" s="39"/>
      <c r="U52" s="38"/>
    </row>
    <row r="53" spans="2:21" ht="15" x14ac:dyDescent="0.25">
      <c r="B53" s="37"/>
      <c r="H53" s="71"/>
      <c r="K53" s="39"/>
      <c r="L53" s="39"/>
      <c r="O53" s="39"/>
      <c r="P53" s="39"/>
      <c r="Q53" s="39"/>
      <c r="R53" s="39"/>
      <c r="S53" s="39"/>
      <c r="T53" s="39"/>
      <c r="U53" s="38"/>
    </row>
    <row r="54" spans="2:21" x14ac:dyDescent="0.2">
      <c r="B54" s="37"/>
      <c r="C54" s="39"/>
      <c r="D54" s="39"/>
      <c r="E54" s="39"/>
      <c r="F54" s="39"/>
      <c r="G54" s="39"/>
      <c r="H54" s="39"/>
      <c r="I54" s="39"/>
      <c r="J54" s="39"/>
      <c r="K54" s="39"/>
      <c r="L54" s="39"/>
      <c r="M54" s="39"/>
      <c r="N54" s="39"/>
      <c r="O54" s="39"/>
      <c r="P54" s="39"/>
      <c r="Q54" s="39"/>
      <c r="R54" s="39"/>
      <c r="S54" s="39"/>
      <c r="T54" s="39"/>
      <c r="U54" s="38"/>
    </row>
    <row r="55" spans="2:21" x14ac:dyDescent="0.2">
      <c r="B55" s="37"/>
      <c r="G55" s="39"/>
      <c r="H55" s="39"/>
      <c r="L55" s="39"/>
      <c r="P55" s="39"/>
      <c r="Q55" s="39"/>
      <c r="R55" s="39"/>
      <c r="S55" s="39"/>
      <c r="T55" s="39"/>
      <c r="U55" s="38"/>
    </row>
    <row r="56" spans="2:21" x14ac:dyDescent="0.2">
      <c r="B56" s="37"/>
      <c r="G56" s="39"/>
      <c r="H56" s="39"/>
      <c r="J56" s="39" t="s">
        <v>32</v>
      </c>
      <c r="K56" s="36" t="s">
        <v>12</v>
      </c>
      <c r="L56" s="39" t="s">
        <v>11</v>
      </c>
      <c r="P56" s="39"/>
      <c r="Q56" s="39"/>
      <c r="R56" s="39"/>
      <c r="S56" s="39"/>
      <c r="T56" s="39"/>
      <c r="U56" s="38"/>
    </row>
    <row r="57" spans="2:21" x14ac:dyDescent="0.2">
      <c r="B57" s="37"/>
      <c r="G57" s="39"/>
      <c r="H57" s="39"/>
      <c r="J57" s="39" t="str">
        <f>+Autodiagnóstico!E11</f>
        <v>Diseño adecuado y efectivo del componente Ambiente de Control</v>
      </c>
      <c r="K57" s="36">
        <v>100</v>
      </c>
      <c r="L57" s="40">
        <f>+Autodiagnóstico!F11</f>
        <v>66</v>
      </c>
      <c r="P57" s="39"/>
      <c r="Q57" s="39"/>
      <c r="R57" s="39"/>
      <c r="S57" s="39"/>
      <c r="T57" s="39"/>
      <c r="U57" s="38"/>
    </row>
    <row r="58" spans="2:21" x14ac:dyDescent="0.2">
      <c r="B58" s="37"/>
      <c r="G58" s="39"/>
      <c r="H58" s="39"/>
      <c r="J58" s="39" t="str">
        <f>+Autodiagnóstico!E16</f>
        <v>Responsabilidades de la Alta dirección y Comité Institucional de Coordinación de Control Interno (línea estratégica)</v>
      </c>
      <c r="K58" s="36">
        <v>100</v>
      </c>
      <c r="L58" s="40">
        <f>+Autodiagnóstico!F16</f>
        <v>62.5</v>
      </c>
      <c r="M58" s="39"/>
      <c r="N58" s="39"/>
      <c r="O58" s="39"/>
      <c r="P58" s="39"/>
      <c r="Q58" s="39"/>
      <c r="R58" s="39"/>
      <c r="S58" s="39"/>
      <c r="T58" s="39"/>
      <c r="U58" s="38"/>
    </row>
    <row r="59" spans="2:21" x14ac:dyDescent="0.2">
      <c r="B59" s="37"/>
      <c r="E59" s="39"/>
      <c r="F59" s="39"/>
      <c r="G59" s="39"/>
      <c r="H59" s="39"/>
      <c r="I59" s="39"/>
      <c r="J59" s="39" t="str">
        <f>+Autodiagnóstico!E20</f>
        <v>Responsabilidades gerentes públicos y líderes de proceso (primera Línea de defensa)</v>
      </c>
      <c r="K59" s="36">
        <v>100</v>
      </c>
      <c r="L59" s="40">
        <f>+Autodiagnóstico!F20</f>
        <v>78</v>
      </c>
      <c r="M59" s="39"/>
      <c r="N59" s="39"/>
      <c r="O59" s="39"/>
      <c r="P59" s="39"/>
      <c r="Q59" s="39"/>
      <c r="R59" s="39"/>
      <c r="S59" s="39"/>
      <c r="T59" s="39"/>
      <c r="U59" s="38"/>
    </row>
    <row r="60" spans="2:21" x14ac:dyDescent="0.2">
      <c r="B60" s="37"/>
      <c r="C60" s="39"/>
      <c r="D60" s="39"/>
      <c r="E60" s="39"/>
      <c r="F60" s="39"/>
      <c r="G60" s="39"/>
      <c r="H60" s="39"/>
      <c r="I60" s="39"/>
      <c r="J60" s="39" t="str">
        <f>+Autodiagnóstico!E25</f>
        <v>Responsabilidades de los servidores encargados del monitoreo y evaluación de controles y gestión del riesgo (segunda línea de defensa)</v>
      </c>
      <c r="K60" s="36">
        <v>100</v>
      </c>
      <c r="L60" s="40">
        <f>+Autodiagnóstico!F25</f>
        <v>61.666666666666664</v>
      </c>
      <c r="M60" s="39"/>
      <c r="N60" s="39"/>
      <c r="O60" s="39"/>
      <c r="P60" s="39"/>
      <c r="Q60" s="39"/>
      <c r="R60" s="39"/>
      <c r="S60" s="39"/>
      <c r="T60" s="39"/>
      <c r="U60" s="38"/>
    </row>
    <row r="61" spans="2:21" x14ac:dyDescent="0.2">
      <c r="B61" s="37"/>
      <c r="C61" s="39"/>
      <c r="D61" s="39"/>
      <c r="E61" s="39"/>
      <c r="F61" s="39"/>
      <c r="G61" s="39"/>
      <c r="H61" s="39"/>
      <c r="I61" s="39"/>
      <c r="J61" s="39" t="str">
        <f>+Autodiagnóstico!E31</f>
        <v>Responsabilidades del área de control interno (tercera línea de defensa)</v>
      </c>
      <c r="K61" s="36">
        <v>100</v>
      </c>
      <c r="L61" s="49">
        <f>+Autodiagnóstico!F31</f>
        <v>72</v>
      </c>
      <c r="M61" s="39"/>
      <c r="N61" s="39"/>
      <c r="O61" s="39"/>
      <c r="P61" s="39"/>
      <c r="Q61" s="39"/>
      <c r="R61" s="39"/>
      <c r="S61" s="39"/>
      <c r="T61" s="39"/>
      <c r="U61" s="38"/>
    </row>
    <row r="62" spans="2:21" x14ac:dyDescent="0.2">
      <c r="B62" s="37"/>
      <c r="C62" s="39"/>
      <c r="D62" s="39"/>
      <c r="E62" s="39"/>
      <c r="F62" s="39"/>
      <c r="G62" s="39"/>
      <c r="H62" s="39"/>
      <c r="I62" s="39"/>
      <c r="J62" s="39"/>
      <c r="K62" s="39"/>
      <c r="L62" s="39"/>
      <c r="M62" s="39"/>
      <c r="N62" s="39"/>
      <c r="O62" s="39"/>
      <c r="P62" s="39"/>
      <c r="Q62" s="39"/>
      <c r="R62" s="39"/>
      <c r="S62" s="39"/>
      <c r="T62" s="39"/>
      <c r="U62" s="38"/>
    </row>
    <row r="63" spans="2:21" x14ac:dyDescent="0.2">
      <c r="B63" s="37"/>
      <c r="C63" s="39"/>
      <c r="D63" s="39"/>
      <c r="E63" s="39"/>
      <c r="F63" s="39"/>
      <c r="G63" s="39"/>
      <c r="H63" s="39"/>
      <c r="I63" s="39"/>
      <c r="J63" s="39"/>
      <c r="K63" s="39"/>
      <c r="L63" s="39"/>
      <c r="M63" s="39"/>
      <c r="N63" s="39"/>
      <c r="O63" s="39"/>
      <c r="P63" s="39"/>
      <c r="Q63" s="39"/>
      <c r="R63" s="39"/>
      <c r="S63" s="39"/>
      <c r="T63" s="39"/>
      <c r="U63" s="38"/>
    </row>
    <row r="64" spans="2:21" x14ac:dyDescent="0.2">
      <c r="B64" s="37"/>
      <c r="C64" s="39"/>
      <c r="D64" s="39"/>
      <c r="E64" s="39"/>
      <c r="F64" s="39"/>
      <c r="G64" s="39"/>
      <c r="H64" s="39"/>
      <c r="I64" s="39"/>
      <c r="J64" s="39"/>
      <c r="K64" s="39"/>
      <c r="L64" s="39"/>
      <c r="M64" s="39"/>
      <c r="N64" s="39"/>
      <c r="O64" s="39"/>
      <c r="P64" s="39"/>
      <c r="Q64" s="39"/>
      <c r="R64" s="39"/>
      <c r="S64" s="39"/>
      <c r="T64" s="39"/>
      <c r="U64" s="38"/>
    </row>
    <row r="65" spans="2:21" x14ac:dyDescent="0.2">
      <c r="B65" s="37"/>
      <c r="C65" s="39"/>
      <c r="D65" s="39"/>
      <c r="E65" s="39"/>
      <c r="F65" s="39"/>
      <c r="G65" s="39"/>
      <c r="H65" s="39"/>
      <c r="I65" s="39"/>
      <c r="J65" s="39"/>
      <c r="K65" s="39"/>
      <c r="L65" s="39"/>
      <c r="M65" s="39"/>
      <c r="N65" s="39"/>
      <c r="O65" s="39"/>
      <c r="P65" s="39"/>
      <c r="Q65" s="39"/>
      <c r="R65" s="39"/>
      <c r="S65" s="39"/>
      <c r="T65" s="39"/>
      <c r="U65" s="38"/>
    </row>
    <row r="66" spans="2:21" x14ac:dyDescent="0.2">
      <c r="B66" s="37"/>
      <c r="C66" s="39"/>
      <c r="D66" s="39"/>
      <c r="E66" s="39"/>
      <c r="F66" s="39"/>
      <c r="G66" s="39"/>
      <c r="H66" s="39"/>
      <c r="I66" s="39"/>
      <c r="J66" s="39"/>
      <c r="K66" s="39"/>
      <c r="L66" s="39"/>
      <c r="M66" s="39"/>
      <c r="N66" s="39"/>
      <c r="O66" s="39"/>
      <c r="P66" s="39"/>
      <c r="Q66" s="39"/>
      <c r="R66" s="39"/>
      <c r="S66" s="39"/>
      <c r="T66" s="39"/>
      <c r="U66" s="38"/>
    </row>
    <row r="67" spans="2:21" x14ac:dyDescent="0.2">
      <c r="B67" s="37"/>
      <c r="C67" s="39"/>
      <c r="D67" s="39"/>
      <c r="E67" s="39"/>
      <c r="F67" s="39"/>
      <c r="G67" s="39"/>
      <c r="H67" s="39"/>
      <c r="I67" s="39"/>
      <c r="J67" s="39"/>
      <c r="K67" s="39"/>
      <c r="L67" s="39"/>
      <c r="M67" s="39"/>
      <c r="N67" s="39"/>
      <c r="O67" s="39"/>
      <c r="P67" s="39"/>
      <c r="Q67" s="39"/>
      <c r="R67" s="39"/>
      <c r="S67" s="39"/>
      <c r="T67" s="39"/>
      <c r="U67" s="38"/>
    </row>
    <row r="68" spans="2:21" x14ac:dyDescent="0.2">
      <c r="B68" s="37"/>
      <c r="C68" s="39"/>
      <c r="D68" s="39"/>
      <c r="E68" s="39"/>
      <c r="F68" s="39"/>
      <c r="G68" s="39"/>
      <c r="H68" s="39"/>
      <c r="I68" s="39"/>
      <c r="J68" s="39"/>
      <c r="K68" s="39"/>
      <c r="L68" s="39"/>
      <c r="M68" s="39"/>
      <c r="N68" s="39"/>
      <c r="O68" s="39"/>
      <c r="P68" s="39"/>
      <c r="Q68" s="39"/>
      <c r="R68" s="39"/>
      <c r="S68" s="39"/>
      <c r="T68" s="39"/>
      <c r="U68" s="38"/>
    </row>
    <row r="69" spans="2:21" x14ac:dyDescent="0.2">
      <c r="B69" s="37"/>
      <c r="C69" s="39"/>
      <c r="D69" s="39"/>
      <c r="E69" s="39"/>
      <c r="F69" s="39"/>
      <c r="G69" s="39"/>
      <c r="H69" s="39"/>
      <c r="I69" s="39"/>
      <c r="J69" s="39"/>
      <c r="K69" s="39"/>
      <c r="L69" s="39"/>
      <c r="M69" s="39"/>
      <c r="N69" s="39"/>
      <c r="O69" s="39"/>
      <c r="P69" s="39"/>
      <c r="Q69" s="39"/>
      <c r="R69" s="39"/>
      <c r="S69" s="39"/>
      <c r="T69" s="39"/>
      <c r="U69" s="38"/>
    </row>
    <row r="70" spans="2:21" x14ac:dyDescent="0.2">
      <c r="B70" s="37"/>
      <c r="C70" s="39"/>
      <c r="D70" s="39"/>
      <c r="E70" s="39"/>
      <c r="F70" s="39"/>
      <c r="G70" s="39"/>
      <c r="H70" s="39"/>
      <c r="I70" s="39"/>
      <c r="J70" s="39"/>
      <c r="K70" s="39"/>
      <c r="L70" s="39"/>
      <c r="M70" s="39"/>
      <c r="N70" s="39"/>
      <c r="O70" s="39"/>
      <c r="P70" s="39"/>
      <c r="Q70" s="39"/>
      <c r="R70" s="39"/>
      <c r="S70" s="39"/>
      <c r="T70" s="39"/>
      <c r="U70" s="38"/>
    </row>
    <row r="71" spans="2:21" x14ac:dyDescent="0.2">
      <c r="B71" s="37"/>
      <c r="C71" s="39"/>
      <c r="D71" s="39"/>
      <c r="E71" s="39"/>
      <c r="F71" s="39"/>
      <c r="G71" s="39"/>
      <c r="H71" s="39"/>
      <c r="I71" s="39"/>
      <c r="J71" s="39"/>
      <c r="K71" s="39"/>
      <c r="L71" s="39"/>
      <c r="M71" s="39"/>
      <c r="N71" s="39"/>
      <c r="O71" s="39"/>
      <c r="P71" s="39"/>
      <c r="Q71" s="39"/>
      <c r="R71" s="39"/>
      <c r="S71" s="39"/>
      <c r="T71" s="39"/>
      <c r="U71" s="38"/>
    </row>
    <row r="72" spans="2:21" x14ac:dyDescent="0.2">
      <c r="B72" s="37"/>
      <c r="C72" s="39"/>
      <c r="D72" s="39"/>
      <c r="E72" s="39"/>
      <c r="F72" s="39"/>
      <c r="G72" s="39"/>
      <c r="H72" s="39"/>
      <c r="I72" s="39"/>
      <c r="J72" s="39"/>
      <c r="K72" s="39"/>
      <c r="L72" s="39"/>
      <c r="M72" s="39"/>
      <c r="N72" s="39"/>
      <c r="O72" s="39"/>
      <c r="P72" s="39"/>
      <c r="Q72" s="39"/>
      <c r="R72" s="39"/>
      <c r="S72" s="39"/>
      <c r="T72" s="39"/>
      <c r="U72" s="38"/>
    </row>
    <row r="73" spans="2:21" x14ac:dyDescent="0.2">
      <c r="B73" s="37"/>
      <c r="C73" s="39"/>
      <c r="D73" s="39"/>
      <c r="E73" s="39"/>
      <c r="F73" s="39"/>
      <c r="G73" s="39"/>
      <c r="H73" s="39"/>
      <c r="I73" s="39"/>
      <c r="J73" s="39"/>
      <c r="K73" s="39"/>
      <c r="L73" s="39"/>
      <c r="M73" s="39"/>
      <c r="N73" s="39"/>
      <c r="O73" s="39"/>
      <c r="P73" s="39"/>
      <c r="Q73" s="39"/>
      <c r="R73" s="39"/>
      <c r="S73" s="39"/>
      <c r="T73" s="39"/>
      <c r="U73" s="38"/>
    </row>
    <row r="74" spans="2:21" x14ac:dyDescent="0.2">
      <c r="B74" s="37"/>
      <c r="C74" s="39"/>
      <c r="D74" s="39"/>
      <c r="E74" s="39"/>
      <c r="F74" s="39"/>
      <c r="G74" s="39"/>
      <c r="H74" s="39"/>
      <c r="I74" s="39"/>
      <c r="J74" s="39"/>
      <c r="K74" s="39"/>
      <c r="L74" s="39"/>
      <c r="M74" s="39"/>
      <c r="N74" s="39"/>
      <c r="O74" s="39"/>
      <c r="P74" s="39"/>
      <c r="Q74" s="39"/>
      <c r="R74" s="39"/>
      <c r="S74" s="39"/>
      <c r="T74" s="39"/>
      <c r="U74" s="38"/>
    </row>
    <row r="75" spans="2:21" x14ac:dyDescent="0.2">
      <c r="B75" s="37"/>
      <c r="C75" s="39"/>
      <c r="D75" s="39"/>
      <c r="E75" s="39"/>
      <c r="F75" s="39"/>
      <c r="G75" s="39"/>
      <c r="H75" s="39"/>
      <c r="I75" s="39"/>
      <c r="J75" s="39"/>
      <c r="K75" s="39"/>
      <c r="L75" s="39"/>
      <c r="M75" s="39"/>
      <c r="N75" s="39"/>
      <c r="O75" s="39"/>
      <c r="P75" s="39"/>
      <c r="Q75" s="39"/>
      <c r="R75" s="39"/>
      <c r="S75" s="39"/>
      <c r="T75" s="39"/>
      <c r="U75" s="38"/>
    </row>
    <row r="76" spans="2:21" x14ac:dyDescent="0.2">
      <c r="B76" s="37"/>
      <c r="C76" s="39"/>
      <c r="D76" s="39"/>
      <c r="E76" s="39"/>
      <c r="F76" s="39"/>
      <c r="G76" s="39"/>
      <c r="H76" s="39"/>
      <c r="I76" s="39"/>
      <c r="K76" s="316" t="s">
        <v>71</v>
      </c>
      <c r="L76" s="316"/>
      <c r="M76" s="316"/>
      <c r="N76" s="316"/>
      <c r="O76" s="39"/>
      <c r="P76" s="39"/>
      <c r="Q76" s="39"/>
      <c r="R76" s="39"/>
      <c r="S76" s="39"/>
      <c r="T76" s="39"/>
      <c r="U76" s="38"/>
    </row>
    <row r="77" spans="2:21" ht="16.5" x14ac:dyDescent="0.25">
      <c r="B77" s="37"/>
      <c r="C77" s="39"/>
      <c r="D77" s="39"/>
      <c r="E77" s="39"/>
      <c r="F77" s="39"/>
      <c r="G77" s="39"/>
      <c r="H77" s="39"/>
      <c r="J77" s="315" t="str">
        <f>+Autodiagnóstico!C36</f>
        <v>Gestión de los riesgos institucionales</v>
      </c>
      <c r="K77" s="315"/>
      <c r="L77" s="315"/>
      <c r="M77" s="315"/>
      <c r="N77" s="315"/>
      <c r="O77" s="315"/>
      <c r="P77" s="39"/>
      <c r="Q77" s="39"/>
      <c r="R77" s="39"/>
      <c r="S77" s="39"/>
      <c r="T77" s="39"/>
      <c r="U77" s="38"/>
    </row>
    <row r="78" spans="2:21" x14ac:dyDescent="0.2">
      <c r="B78" s="37"/>
      <c r="C78" s="39"/>
      <c r="D78" s="39"/>
      <c r="E78" s="39"/>
      <c r="F78" s="39"/>
      <c r="G78" s="39"/>
      <c r="H78" s="39"/>
      <c r="I78" s="39"/>
      <c r="K78" s="70"/>
      <c r="L78" s="70"/>
      <c r="M78" s="70"/>
      <c r="N78" s="70"/>
      <c r="O78" s="39"/>
      <c r="P78" s="39"/>
      <c r="Q78" s="39"/>
      <c r="R78" s="39"/>
      <c r="S78" s="39"/>
      <c r="T78" s="39"/>
      <c r="U78" s="38"/>
    </row>
    <row r="79" spans="2:21" x14ac:dyDescent="0.2">
      <c r="B79" s="37"/>
      <c r="C79" s="39"/>
      <c r="D79" s="39"/>
      <c r="E79" s="39"/>
      <c r="F79" s="39"/>
      <c r="G79" s="39"/>
      <c r="H79" s="39"/>
      <c r="I79" s="39"/>
      <c r="J79" s="39"/>
      <c r="K79" s="39"/>
      <c r="L79" s="39"/>
      <c r="M79" s="39"/>
      <c r="N79" s="39"/>
      <c r="O79" s="39"/>
      <c r="P79" s="39"/>
      <c r="Q79" s="39"/>
      <c r="R79" s="39"/>
      <c r="S79" s="39"/>
      <c r="T79" s="39"/>
      <c r="U79" s="38"/>
    </row>
    <row r="80" spans="2:21" x14ac:dyDescent="0.2">
      <c r="B80" s="37"/>
      <c r="C80" s="39"/>
      <c r="D80" s="49"/>
      <c r="E80" s="39"/>
      <c r="F80" s="39"/>
      <c r="G80" s="39"/>
      <c r="H80" s="39"/>
      <c r="I80" s="39"/>
      <c r="J80" s="39" t="s">
        <v>23</v>
      </c>
      <c r="K80" s="36" t="s">
        <v>12</v>
      </c>
      <c r="L80" s="39" t="s">
        <v>11</v>
      </c>
      <c r="M80" s="39"/>
      <c r="N80" s="39"/>
      <c r="O80" s="39"/>
      <c r="P80" s="39"/>
      <c r="Q80" s="39"/>
      <c r="R80" s="39"/>
      <c r="S80" s="39"/>
      <c r="T80" s="39"/>
      <c r="U80" s="38"/>
    </row>
    <row r="81" spans="2:21" x14ac:dyDescent="0.2">
      <c r="B81" s="37"/>
      <c r="C81" s="39"/>
      <c r="D81" s="39"/>
      <c r="E81" s="39"/>
      <c r="F81" s="39"/>
      <c r="G81" s="39"/>
      <c r="H81" s="39"/>
      <c r="I81" s="39"/>
      <c r="J81" s="39" t="str">
        <f>+Autodiagnóstico!E36</f>
        <v>Diseño adecuado y efectivo del componente Gestión de Riesgos</v>
      </c>
      <c r="K81" s="36">
        <v>100</v>
      </c>
      <c r="L81" s="40">
        <f>+Autodiagnóstico!F36</f>
        <v>72</v>
      </c>
      <c r="M81" s="39"/>
      <c r="N81" s="39"/>
      <c r="O81" s="39"/>
      <c r="P81" s="39"/>
      <c r="Q81" s="39"/>
      <c r="R81" s="39"/>
      <c r="S81" s="39"/>
      <c r="T81" s="39"/>
      <c r="U81" s="38"/>
    </row>
    <row r="82" spans="2:21" x14ac:dyDescent="0.2">
      <c r="B82" s="37"/>
      <c r="C82" s="39"/>
      <c r="D82" s="39"/>
      <c r="E82" s="39"/>
      <c r="F82" s="39"/>
      <c r="G82" s="39"/>
      <c r="H82" s="39"/>
      <c r="I82" s="39"/>
      <c r="J82" s="39" t="str">
        <f>+Autodiagnóstico!E41</f>
        <v>Responsabilidades de la Alta dirección y Comité Institucional de Coordinación de Control Interno (línea estratégica)</v>
      </c>
      <c r="K82" s="36">
        <v>100</v>
      </c>
      <c r="L82" s="40">
        <f>+Autodiagnóstico!F41</f>
        <v>64</v>
      </c>
      <c r="M82" s="39"/>
      <c r="N82" s="39"/>
      <c r="O82" s="39"/>
      <c r="P82" s="39"/>
      <c r="Q82" s="39"/>
      <c r="R82" s="39"/>
      <c r="S82" s="39"/>
      <c r="T82" s="39"/>
      <c r="U82" s="38"/>
    </row>
    <row r="83" spans="2:21" x14ac:dyDescent="0.2">
      <c r="B83" s="37"/>
      <c r="C83" s="39"/>
      <c r="D83" s="39"/>
      <c r="E83" s="39"/>
      <c r="F83" s="39"/>
      <c r="G83" s="39"/>
      <c r="H83" s="39"/>
      <c r="I83" s="39"/>
      <c r="J83" s="39" t="str">
        <f>+Autodiagnóstico!E46</f>
        <v>Responsabilidades gerentes públicos y líderes de proceso (primera Línea de defensa)</v>
      </c>
      <c r="K83" s="36">
        <v>100</v>
      </c>
      <c r="L83" s="39">
        <f>+Autodiagnóstico!F46</f>
        <v>75</v>
      </c>
      <c r="M83" s="39"/>
      <c r="N83" s="39"/>
      <c r="O83" s="39"/>
      <c r="P83" s="39"/>
      <c r="Q83" s="39"/>
      <c r="R83" s="39"/>
      <c r="S83" s="39"/>
      <c r="T83" s="39"/>
      <c r="U83" s="38"/>
    </row>
    <row r="84" spans="2:21" x14ac:dyDescent="0.2">
      <c r="B84" s="37"/>
      <c r="C84" s="39"/>
      <c r="D84" s="39"/>
      <c r="E84" s="39"/>
      <c r="F84" s="39"/>
      <c r="G84" s="39"/>
      <c r="H84" s="39"/>
      <c r="I84" s="39"/>
      <c r="J84" s="39" t="str">
        <f>+Autodiagnóstico!E50</f>
        <v>Responsabilidades de los servidores encargados del monitoreo y evaluación de controles y gestión del riesgo (segunda línea de defensa)</v>
      </c>
      <c r="K84" s="36">
        <v>100</v>
      </c>
      <c r="L84" s="40">
        <f>+Autodiagnóstico!F50</f>
        <v>52.222222222222221</v>
      </c>
      <c r="M84" s="39"/>
      <c r="N84" s="39"/>
      <c r="O84" s="39"/>
      <c r="P84" s="39"/>
      <c r="Q84" s="39"/>
      <c r="R84" s="39"/>
      <c r="S84" s="39"/>
      <c r="T84" s="39"/>
      <c r="U84" s="38"/>
    </row>
    <row r="85" spans="2:21" x14ac:dyDescent="0.2">
      <c r="B85" s="37"/>
      <c r="C85" s="39"/>
      <c r="D85" s="39"/>
      <c r="E85" s="39"/>
      <c r="F85" s="39"/>
      <c r="G85" s="39"/>
      <c r="H85" s="39"/>
      <c r="I85" s="39"/>
      <c r="J85" s="39" t="str">
        <f>+Autodiagnóstico!E59</f>
        <v>Responsabilidades del área de control interno</v>
      </c>
      <c r="K85" s="39">
        <v>100</v>
      </c>
      <c r="L85" s="36">
        <f>+Autodiagnóstico!F59</f>
        <v>74</v>
      </c>
      <c r="N85" s="39"/>
      <c r="O85" s="39"/>
      <c r="P85" s="39"/>
      <c r="Q85" s="39"/>
      <c r="R85" s="39"/>
      <c r="S85" s="39"/>
      <c r="T85" s="39"/>
      <c r="U85" s="38"/>
    </row>
    <row r="86" spans="2:21" x14ac:dyDescent="0.2">
      <c r="B86" s="37"/>
      <c r="C86" s="39"/>
      <c r="D86" s="39"/>
      <c r="E86" s="39"/>
      <c r="F86" s="39"/>
      <c r="G86" s="39"/>
      <c r="H86" s="39"/>
      <c r="I86" s="39"/>
      <c r="J86" s="39"/>
      <c r="K86" s="39"/>
      <c r="N86" s="39"/>
      <c r="O86" s="39"/>
      <c r="P86" s="39"/>
      <c r="Q86" s="39"/>
      <c r="R86" s="39"/>
      <c r="S86" s="39"/>
      <c r="T86" s="39"/>
      <c r="U86" s="38"/>
    </row>
    <row r="87" spans="2:21" x14ac:dyDescent="0.2">
      <c r="B87" s="37"/>
      <c r="C87" s="39"/>
      <c r="D87" s="39"/>
      <c r="E87" s="39"/>
      <c r="F87" s="39"/>
      <c r="G87" s="39"/>
      <c r="H87" s="39"/>
      <c r="I87" s="39"/>
      <c r="J87" s="39"/>
      <c r="K87" s="39"/>
      <c r="N87" s="39"/>
      <c r="O87" s="39"/>
      <c r="P87" s="39"/>
      <c r="Q87" s="39"/>
      <c r="R87" s="39"/>
      <c r="S87" s="39"/>
      <c r="T87" s="39"/>
      <c r="U87" s="38"/>
    </row>
    <row r="88" spans="2:21" x14ac:dyDescent="0.2">
      <c r="B88" s="37"/>
      <c r="C88" s="39"/>
      <c r="D88" s="39"/>
      <c r="E88" s="39"/>
      <c r="F88" s="39"/>
      <c r="G88" s="39"/>
      <c r="H88" s="39"/>
      <c r="I88" s="39"/>
      <c r="J88" s="39"/>
      <c r="K88" s="39"/>
      <c r="N88" s="39"/>
      <c r="O88" s="39"/>
      <c r="P88" s="39"/>
      <c r="Q88" s="39"/>
      <c r="R88" s="39"/>
      <c r="S88" s="39"/>
      <c r="T88" s="39"/>
      <c r="U88" s="38"/>
    </row>
    <row r="89" spans="2:21" x14ac:dyDescent="0.2">
      <c r="B89" s="37"/>
      <c r="C89" s="39"/>
      <c r="D89" s="39"/>
      <c r="E89" s="39"/>
      <c r="F89" s="39"/>
      <c r="G89" s="39"/>
      <c r="H89" s="39"/>
      <c r="I89" s="39"/>
      <c r="J89" s="39"/>
      <c r="K89" s="39"/>
      <c r="L89" s="39"/>
      <c r="M89" s="39"/>
      <c r="N89" s="39"/>
      <c r="O89" s="39"/>
      <c r="P89" s="39"/>
      <c r="Q89" s="39"/>
      <c r="R89" s="39"/>
      <c r="S89" s="39"/>
      <c r="T89" s="39"/>
      <c r="U89" s="38"/>
    </row>
    <row r="90" spans="2:21" x14ac:dyDescent="0.2">
      <c r="B90" s="37"/>
      <c r="C90" s="39"/>
      <c r="D90" s="39"/>
      <c r="E90" s="39"/>
      <c r="F90" s="39"/>
      <c r="G90" s="39"/>
      <c r="H90" s="39"/>
      <c r="I90" s="39"/>
      <c r="J90" s="39"/>
      <c r="K90" s="39"/>
      <c r="L90" s="39"/>
      <c r="M90" s="39"/>
      <c r="N90" s="39"/>
      <c r="O90" s="39"/>
      <c r="P90" s="39"/>
      <c r="Q90" s="39"/>
      <c r="R90" s="39"/>
      <c r="S90" s="39"/>
      <c r="T90" s="39"/>
      <c r="U90" s="38"/>
    </row>
    <row r="91" spans="2:21" x14ac:dyDescent="0.2">
      <c r="B91" s="37"/>
      <c r="C91" s="39"/>
      <c r="D91" s="39"/>
      <c r="E91" s="39"/>
      <c r="F91" s="39"/>
      <c r="G91" s="39"/>
      <c r="H91" s="39"/>
      <c r="I91" s="39"/>
      <c r="J91" s="39"/>
      <c r="K91" s="39"/>
      <c r="L91" s="39"/>
      <c r="M91" s="39"/>
      <c r="N91" s="39"/>
      <c r="O91" s="39"/>
      <c r="P91" s="39"/>
      <c r="Q91" s="39"/>
      <c r="R91" s="39"/>
      <c r="S91" s="39"/>
      <c r="T91" s="39"/>
      <c r="U91" s="38"/>
    </row>
    <row r="92" spans="2:21" x14ac:dyDescent="0.2">
      <c r="B92" s="37"/>
      <c r="C92" s="39"/>
      <c r="D92" s="39"/>
      <c r="E92" s="39"/>
      <c r="F92" s="39"/>
      <c r="G92" s="39"/>
      <c r="H92" s="39"/>
      <c r="I92" s="39"/>
      <c r="J92" s="39"/>
      <c r="K92" s="39"/>
      <c r="L92" s="39"/>
      <c r="M92" s="39"/>
      <c r="N92" s="39"/>
      <c r="O92" s="39"/>
      <c r="P92" s="39"/>
      <c r="Q92" s="39"/>
      <c r="R92" s="39"/>
      <c r="S92" s="39"/>
      <c r="T92" s="39"/>
      <c r="U92" s="38"/>
    </row>
    <row r="93" spans="2:21" x14ac:dyDescent="0.2">
      <c r="B93" s="37"/>
      <c r="C93" s="39"/>
      <c r="D93" s="39"/>
      <c r="E93" s="39"/>
      <c r="F93" s="39"/>
      <c r="G93" s="39"/>
      <c r="H93" s="39"/>
      <c r="I93" s="39"/>
      <c r="J93" s="39"/>
      <c r="K93" s="39"/>
      <c r="L93" s="39"/>
      <c r="M93" s="39"/>
      <c r="N93" s="39"/>
      <c r="O93" s="39"/>
      <c r="P93" s="39"/>
      <c r="Q93" s="39"/>
      <c r="R93" s="39"/>
      <c r="S93" s="39"/>
      <c r="T93" s="39"/>
      <c r="U93" s="38"/>
    </row>
    <row r="94" spans="2:21" x14ac:dyDescent="0.2">
      <c r="B94" s="37"/>
      <c r="C94" s="39"/>
      <c r="D94" s="39"/>
      <c r="E94" s="39"/>
      <c r="F94" s="39"/>
      <c r="G94" s="39"/>
      <c r="H94" s="39"/>
      <c r="I94" s="39"/>
      <c r="J94" s="39"/>
      <c r="K94" s="39"/>
      <c r="L94" s="39"/>
      <c r="M94" s="39"/>
      <c r="N94" s="39"/>
      <c r="O94" s="39"/>
      <c r="P94" s="39"/>
      <c r="Q94" s="39"/>
      <c r="R94" s="39"/>
      <c r="S94" s="39"/>
      <c r="T94" s="39"/>
      <c r="U94" s="38"/>
    </row>
    <row r="95" spans="2:21" x14ac:dyDescent="0.2">
      <c r="B95" s="37"/>
      <c r="C95" s="39"/>
      <c r="D95" s="39"/>
      <c r="E95" s="39"/>
      <c r="F95" s="39"/>
      <c r="G95" s="39"/>
      <c r="H95" s="39"/>
      <c r="I95" s="39"/>
      <c r="J95" s="39"/>
      <c r="K95" s="39"/>
      <c r="L95" s="39"/>
      <c r="M95" s="39"/>
      <c r="N95" s="39"/>
      <c r="O95" s="39"/>
      <c r="P95" s="39"/>
      <c r="Q95" s="39"/>
      <c r="R95" s="39"/>
      <c r="S95" s="39"/>
      <c r="T95" s="39"/>
      <c r="U95" s="38"/>
    </row>
    <row r="96" spans="2:21" x14ac:dyDescent="0.2">
      <c r="B96" s="37"/>
      <c r="C96" s="39"/>
      <c r="D96" s="39"/>
      <c r="E96" s="39"/>
      <c r="F96" s="39"/>
      <c r="G96" s="39"/>
      <c r="H96" s="39"/>
      <c r="I96" s="39"/>
      <c r="J96" s="39"/>
      <c r="K96" s="39"/>
      <c r="L96" s="39"/>
      <c r="M96" s="39"/>
      <c r="N96" s="39"/>
      <c r="O96" s="39"/>
      <c r="P96" s="39"/>
      <c r="Q96" s="39"/>
      <c r="R96" s="39"/>
      <c r="S96" s="39"/>
      <c r="T96" s="39"/>
      <c r="U96" s="38"/>
    </row>
    <row r="97" spans="2:21" x14ac:dyDescent="0.2">
      <c r="B97" s="37"/>
      <c r="C97" s="39"/>
      <c r="D97" s="39"/>
      <c r="E97" s="39"/>
      <c r="F97" s="39"/>
      <c r="G97" s="39"/>
      <c r="H97" s="39"/>
      <c r="I97" s="39"/>
      <c r="J97" s="39"/>
      <c r="K97" s="39"/>
      <c r="L97" s="39"/>
      <c r="M97" s="39"/>
      <c r="N97" s="39"/>
      <c r="O97" s="39"/>
      <c r="P97" s="39"/>
      <c r="Q97" s="39"/>
      <c r="R97" s="39"/>
      <c r="S97" s="39"/>
      <c r="T97" s="39"/>
      <c r="U97" s="38"/>
    </row>
    <row r="98" spans="2:21" x14ac:dyDescent="0.2">
      <c r="B98" s="37"/>
      <c r="C98" s="39"/>
      <c r="D98" s="39"/>
      <c r="E98" s="39"/>
      <c r="F98" s="39"/>
      <c r="G98" s="39"/>
      <c r="H98" s="39"/>
      <c r="I98" s="39"/>
      <c r="J98" s="39"/>
      <c r="K98" s="39"/>
      <c r="L98" s="39"/>
      <c r="M98" s="39"/>
      <c r="N98" s="39"/>
      <c r="O98" s="39"/>
      <c r="P98" s="39"/>
      <c r="Q98" s="39"/>
      <c r="R98" s="39"/>
      <c r="S98" s="39"/>
      <c r="T98" s="39"/>
      <c r="U98" s="38"/>
    </row>
    <row r="99" spans="2:21" x14ac:dyDescent="0.2">
      <c r="B99" s="37"/>
      <c r="C99" s="39"/>
      <c r="D99" s="39"/>
      <c r="E99" s="39"/>
      <c r="F99" s="39"/>
      <c r="G99" s="39"/>
      <c r="H99" s="39"/>
      <c r="I99" s="39"/>
      <c r="J99" s="39"/>
      <c r="K99" s="39"/>
      <c r="L99" s="39"/>
      <c r="M99" s="39"/>
      <c r="N99" s="39"/>
      <c r="O99" s="39"/>
      <c r="P99" s="39"/>
      <c r="Q99" s="39"/>
      <c r="R99" s="39"/>
      <c r="S99" s="39"/>
      <c r="T99" s="39"/>
      <c r="U99" s="38"/>
    </row>
    <row r="100" spans="2:21" x14ac:dyDescent="0.2">
      <c r="B100" s="37"/>
      <c r="C100" s="39"/>
      <c r="D100" s="39"/>
      <c r="E100" s="39"/>
      <c r="F100" s="39"/>
      <c r="G100" s="39"/>
      <c r="H100" s="39"/>
      <c r="I100" s="39"/>
      <c r="J100" s="39"/>
      <c r="K100" s="39"/>
      <c r="L100" s="39"/>
      <c r="M100" s="39"/>
      <c r="N100" s="39"/>
      <c r="O100" s="39"/>
      <c r="P100" s="39"/>
      <c r="Q100" s="39"/>
      <c r="R100" s="39"/>
      <c r="S100" s="39"/>
      <c r="T100" s="39"/>
      <c r="U100" s="38"/>
    </row>
    <row r="101" spans="2:21" x14ac:dyDescent="0.2">
      <c r="B101" s="37"/>
      <c r="C101" s="39"/>
      <c r="D101" s="39"/>
      <c r="E101" s="39"/>
      <c r="F101" s="39"/>
      <c r="G101" s="39"/>
      <c r="H101" s="39"/>
      <c r="I101" s="39"/>
      <c r="J101" s="39"/>
      <c r="K101" s="316" t="s">
        <v>72</v>
      </c>
      <c r="L101" s="316"/>
      <c r="M101" s="316"/>
      <c r="N101" s="316"/>
      <c r="O101" s="39"/>
      <c r="P101" s="39"/>
      <c r="Q101" s="39"/>
      <c r="R101" s="39"/>
      <c r="S101" s="39"/>
      <c r="T101" s="39"/>
      <c r="U101" s="38"/>
    </row>
    <row r="102" spans="2:21" ht="16.5" x14ac:dyDescent="0.25">
      <c r="B102" s="37"/>
      <c r="C102" s="39"/>
      <c r="D102" s="39"/>
      <c r="E102" s="39"/>
      <c r="F102" s="39"/>
      <c r="G102" s="39"/>
      <c r="H102" s="39"/>
      <c r="I102" s="39"/>
      <c r="J102" s="72"/>
      <c r="K102" s="315" t="str">
        <f>+Autodiagnóstico!C64</f>
        <v xml:space="preserve">Actividades de Control </v>
      </c>
      <c r="L102" s="315"/>
      <c r="M102" s="315"/>
      <c r="N102" s="315"/>
      <c r="O102" s="39"/>
      <c r="P102" s="39"/>
      <c r="Q102" s="39"/>
      <c r="R102" s="39"/>
      <c r="S102" s="39"/>
      <c r="T102" s="39"/>
      <c r="U102" s="38"/>
    </row>
    <row r="103" spans="2:21" x14ac:dyDescent="0.2">
      <c r="B103" s="37"/>
      <c r="C103" s="39"/>
      <c r="D103" s="39"/>
      <c r="E103" s="39"/>
      <c r="F103" s="39"/>
      <c r="G103" s="39"/>
      <c r="H103" s="39"/>
      <c r="I103" s="39"/>
      <c r="J103" s="39"/>
      <c r="K103" s="39"/>
      <c r="L103" s="39"/>
      <c r="M103" s="39"/>
      <c r="N103" s="39"/>
      <c r="O103" s="39"/>
      <c r="P103" s="39"/>
      <c r="Q103" s="39"/>
      <c r="R103" s="39"/>
      <c r="S103" s="39"/>
      <c r="T103" s="39"/>
      <c r="U103" s="38"/>
    </row>
    <row r="104" spans="2:21" x14ac:dyDescent="0.2">
      <c r="B104" s="37"/>
      <c r="C104" s="39"/>
      <c r="D104" s="39"/>
      <c r="E104" s="39"/>
      <c r="F104" s="39"/>
      <c r="G104" s="39"/>
      <c r="H104" s="39"/>
      <c r="I104" s="39"/>
      <c r="J104" s="39"/>
      <c r="K104" s="39"/>
      <c r="L104" s="39"/>
      <c r="M104" s="39"/>
      <c r="N104" s="39"/>
      <c r="O104" s="39"/>
      <c r="P104" s="39"/>
      <c r="Q104" s="39"/>
      <c r="R104" s="39"/>
      <c r="S104" s="39"/>
      <c r="T104" s="39"/>
      <c r="U104" s="38"/>
    </row>
    <row r="105" spans="2:21" x14ac:dyDescent="0.2">
      <c r="B105" s="37"/>
      <c r="C105" s="39"/>
      <c r="D105" s="39"/>
      <c r="E105" s="39"/>
      <c r="F105" s="39"/>
      <c r="G105" s="39"/>
      <c r="H105" s="39"/>
      <c r="I105" s="39"/>
      <c r="J105" s="39" t="s">
        <v>32</v>
      </c>
      <c r="K105" s="36" t="s">
        <v>12</v>
      </c>
      <c r="L105" s="39" t="s">
        <v>11</v>
      </c>
      <c r="M105" s="39"/>
      <c r="N105" s="39"/>
      <c r="O105" s="39"/>
      <c r="P105" s="39"/>
      <c r="Q105" s="39"/>
      <c r="R105" s="39"/>
      <c r="S105" s="39"/>
      <c r="T105" s="39"/>
      <c r="U105" s="38"/>
    </row>
    <row r="106" spans="2:21" x14ac:dyDescent="0.2">
      <c r="B106" s="37"/>
      <c r="C106" s="39"/>
      <c r="D106" s="39"/>
      <c r="E106" s="39"/>
      <c r="F106" s="39"/>
      <c r="G106" s="39"/>
      <c r="H106" s="39"/>
      <c r="I106" s="39"/>
      <c r="J106" s="39" t="str">
        <f>+Autodiagnóstico!E64</f>
        <v>Diseño adecuado y efectivo del componente Actividades de Control</v>
      </c>
      <c r="K106" s="36">
        <v>100</v>
      </c>
      <c r="L106" s="40">
        <f>+Autodiagnóstico!F64</f>
        <v>66.666666666666671</v>
      </c>
      <c r="M106" s="39"/>
      <c r="N106" s="39"/>
      <c r="O106" s="39"/>
      <c r="P106" s="39"/>
      <c r="Q106" s="39"/>
      <c r="R106" s="39"/>
      <c r="S106" s="39"/>
      <c r="T106" s="39"/>
      <c r="U106" s="38"/>
    </row>
    <row r="107" spans="2:21" x14ac:dyDescent="0.2">
      <c r="B107" s="37"/>
      <c r="C107" s="39"/>
      <c r="D107" s="39"/>
      <c r="E107" s="39"/>
      <c r="F107" s="39"/>
      <c r="G107" s="39"/>
      <c r="H107" s="39"/>
      <c r="I107" s="39"/>
      <c r="J107" s="39" t="str">
        <f>+Autodiagnóstico!E67</f>
        <v>Responsabilidades de la Alta dirección y Comité Institucional de Coordinación de Control Interno (línea estratégica)</v>
      </c>
      <c r="K107" s="36">
        <v>100</v>
      </c>
      <c r="L107" s="40">
        <f>+Autodiagnóstico!F67</f>
        <v>70</v>
      </c>
      <c r="M107" s="39"/>
      <c r="N107" s="39"/>
      <c r="O107" s="39"/>
      <c r="P107" s="39"/>
      <c r="Q107" s="39"/>
      <c r="R107" s="39"/>
      <c r="S107" s="39"/>
      <c r="T107" s="39"/>
      <c r="U107" s="38"/>
    </row>
    <row r="108" spans="2:21" x14ac:dyDescent="0.2">
      <c r="B108" s="37"/>
      <c r="C108" s="39"/>
      <c r="D108" s="39"/>
      <c r="E108" s="39"/>
      <c r="F108" s="39"/>
      <c r="G108" s="39"/>
      <c r="H108" s="39"/>
      <c r="I108" s="39"/>
      <c r="J108" s="39" t="str">
        <f>+Autodiagnóstico!E69</f>
        <v>Responsabilidades gerentes públicos y líderes de proceso (primera Línea de defensa)</v>
      </c>
      <c r="K108" s="36">
        <v>100</v>
      </c>
      <c r="L108" s="40">
        <f>+Autodiagnóstico!F69</f>
        <v>54</v>
      </c>
      <c r="M108" s="39"/>
      <c r="N108" s="39"/>
      <c r="O108" s="39"/>
      <c r="P108" s="39"/>
      <c r="Q108" s="39"/>
      <c r="R108" s="39"/>
      <c r="S108" s="39"/>
      <c r="T108" s="39"/>
      <c r="U108" s="38"/>
    </row>
    <row r="109" spans="2:21" x14ac:dyDescent="0.2">
      <c r="B109" s="37"/>
      <c r="C109" s="39"/>
      <c r="D109" s="39"/>
      <c r="E109" s="39"/>
      <c r="F109" s="39"/>
      <c r="G109" s="39"/>
      <c r="H109" s="39"/>
      <c r="I109" s="39"/>
      <c r="J109" s="39" t="str">
        <f>+Autodiagnóstico!E74</f>
        <v>Responsabilidades de los servidores encargados del monitoreo y evaluación de controles y gestión del riesgo (segunda línea de defensa)</v>
      </c>
      <c r="K109" s="36">
        <v>100</v>
      </c>
      <c r="L109" s="40">
        <f>+Autodiagnóstico!F74</f>
        <v>71.25</v>
      </c>
      <c r="M109" s="39"/>
      <c r="N109" s="39"/>
      <c r="O109" s="39"/>
      <c r="P109" s="39"/>
      <c r="Q109" s="39"/>
      <c r="R109" s="39"/>
      <c r="S109" s="39"/>
      <c r="T109" s="39"/>
      <c r="U109" s="38"/>
    </row>
    <row r="110" spans="2:21" x14ac:dyDescent="0.2">
      <c r="B110" s="37"/>
      <c r="C110" s="39"/>
      <c r="D110" s="39"/>
      <c r="E110" s="39"/>
      <c r="F110" s="39"/>
      <c r="G110" s="39"/>
      <c r="H110" s="39"/>
      <c r="I110" s="39"/>
      <c r="J110" s="39" t="str">
        <f>+Autodiagnóstico!E82</f>
        <v>Responsabilidades del área de control interno</v>
      </c>
      <c r="K110" s="36">
        <v>100</v>
      </c>
      <c r="L110" s="39">
        <f>+Autodiagnóstico!F82</f>
        <v>68</v>
      </c>
      <c r="M110" s="39"/>
      <c r="N110" s="39"/>
      <c r="O110" s="39"/>
      <c r="P110" s="39"/>
      <c r="Q110" s="39"/>
      <c r="R110" s="39"/>
      <c r="S110" s="39"/>
      <c r="T110" s="39"/>
      <c r="U110" s="38"/>
    </row>
    <row r="111" spans="2:21" x14ac:dyDescent="0.2">
      <c r="B111" s="37"/>
      <c r="C111" s="39"/>
      <c r="D111" s="39"/>
      <c r="E111" s="39"/>
      <c r="F111" s="39"/>
      <c r="G111" s="39"/>
      <c r="H111" s="39"/>
      <c r="I111" s="39"/>
      <c r="J111" s="39"/>
      <c r="K111" s="39"/>
      <c r="L111" s="39"/>
      <c r="M111" s="39"/>
      <c r="N111" s="39"/>
      <c r="O111" s="39"/>
      <c r="P111" s="39"/>
      <c r="Q111" s="39"/>
      <c r="R111" s="39"/>
      <c r="S111" s="39"/>
      <c r="T111" s="39"/>
      <c r="U111" s="38"/>
    </row>
    <row r="112" spans="2:21" x14ac:dyDescent="0.2">
      <c r="B112" s="37"/>
      <c r="C112" s="39"/>
      <c r="D112" s="39"/>
      <c r="E112" s="39"/>
      <c r="F112" s="39"/>
      <c r="G112" s="39"/>
      <c r="H112" s="39"/>
      <c r="I112" s="39"/>
      <c r="J112" s="39"/>
      <c r="K112" s="39"/>
      <c r="L112" s="39"/>
      <c r="M112" s="39"/>
      <c r="N112" s="39"/>
      <c r="O112" s="39"/>
      <c r="P112" s="39"/>
      <c r="Q112" s="39"/>
      <c r="R112" s="39"/>
      <c r="S112" s="39"/>
      <c r="T112" s="39"/>
      <c r="U112" s="38"/>
    </row>
    <row r="113" spans="2:21" x14ac:dyDescent="0.2">
      <c r="B113" s="37"/>
      <c r="C113" s="39"/>
      <c r="D113" s="39"/>
      <c r="E113" s="39"/>
      <c r="F113" s="39"/>
      <c r="G113" s="39"/>
      <c r="H113" s="39"/>
      <c r="I113" s="39"/>
      <c r="J113" s="39"/>
      <c r="K113" s="39"/>
      <c r="L113" s="39"/>
      <c r="M113" s="39"/>
      <c r="N113" s="39"/>
      <c r="O113" s="39"/>
      <c r="P113" s="39"/>
      <c r="Q113" s="39"/>
      <c r="R113" s="39"/>
      <c r="S113" s="39"/>
      <c r="T113" s="39"/>
      <c r="U113" s="38"/>
    </row>
    <row r="114" spans="2:21" x14ac:dyDescent="0.2">
      <c r="B114" s="37"/>
      <c r="C114" s="39"/>
      <c r="D114" s="39"/>
      <c r="E114" s="39"/>
      <c r="F114" s="39"/>
      <c r="G114" s="39"/>
      <c r="H114" s="39"/>
      <c r="I114" s="39"/>
      <c r="J114" s="39"/>
      <c r="K114" s="39"/>
      <c r="L114" s="39"/>
      <c r="M114" s="39"/>
      <c r="N114" s="39"/>
      <c r="O114" s="39"/>
      <c r="P114" s="39"/>
      <c r="Q114" s="39"/>
      <c r="R114" s="39"/>
      <c r="S114" s="39"/>
      <c r="T114" s="39"/>
      <c r="U114" s="38"/>
    </row>
    <row r="115" spans="2:21" x14ac:dyDescent="0.2">
      <c r="B115" s="37"/>
      <c r="C115" s="39"/>
      <c r="D115" s="39"/>
      <c r="E115" s="39"/>
      <c r="F115" s="39"/>
      <c r="G115" s="39"/>
      <c r="H115" s="39"/>
      <c r="I115" s="39"/>
      <c r="J115" s="39"/>
      <c r="K115" s="39"/>
      <c r="L115" s="39"/>
      <c r="M115" s="39"/>
      <c r="N115" s="39"/>
      <c r="O115" s="39"/>
      <c r="P115" s="39"/>
      <c r="Q115" s="39"/>
      <c r="R115" s="39"/>
      <c r="S115" s="39"/>
      <c r="T115" s="39"/>
      <c r="U115" s="38"/>
    </row>
    <row r="116" spans="2:21" x14ac:dyDescent="0.2">
      <c r="B116" s="37"/>
      <c r="C116" s="39"/>
      <c r="D116" s="39"/>
      <c r="E116" s="39"/>
      <c r="F116" s="39"/>
      <c r="G116" s="39"/>
      <c r="H116" s="39"/>
      <c r="I116" s="39"/>
      <c r="J116" s="39"/>
      <c r="K116" s="39"/>
      <c r="L116" s="39"/>
      <c r="M116" s="39"/>
      <c r="N116" s="39"/>
      <c r="O116" s="39"/>
      <c r="P116" s="39"/>
      <c r="Q116" s="39"/>
      <c r="R116" s="39"/>
      <c r="S116" s="39"/>
      <c r="T116" s="39"/>
      <c r="U116" s="38"/>
    </row>
    <row r="117" spans="2:21" x14ac:dyDescent="0.2">
      <c r="B117" s="37"/>
      <c r="C117" s="39"/>
      <c r="D117" s="39"/>
      <c r="E117" s="39"/>
      <c r="F117" s="39"/>
      <c r="G117" s="39"/>
      <c r="H117" s="39"/>
      <c r="I117" s="39"/>
      <c r="J117" s="39"/>
      <c r="K117" s="39"/>
      <c r="L117" s="39"/>
      <c r="M117" s="39"/>
      <c r="N117" s="39"/>
      <c r="O117" s="39"/>
      <c r="P117" s="39"/>
      <c r="Q117" s="39"/>
      <c r="R117" s="39"/>
      <c r="S117" s="39"/>
      <c r="T117" s="39"/>
      <c r="U117" s="38"/>
    </row>
    <row r="118" spans="2:21" x14ac:dyDescent="0.2">
      <c r="B118" s="37"/>
      <c r="C118" s="39"/>
      <c r="D118" s="39"/>
      <c r="E118" s="39"/>
      <c r="F118" s="39"/>
      <c r="G118" s="39"/>
      <c r="H118" s="39"/>
      <c r="I118" s="39"/>
      <c r="J118" s="39"/>
      <c r="K118" s="39"/>
      <c r="L118" s="39"/>
      <c r="M118" s="39"/>
      <c r="N118" s="39"/>
      <c r="O118" s="39"/>
      <c r="P118" s="39"/>
      <c r="Q118" s="39"/>
      <c r="R118" s="39"/>
      <c r="S118" s="39"/>
      <c r="T118" s="39"/>
      <c r="U118" s="38"/>
    </row>
    <row r="119" spans="2:21" x14ac:dyDescent="0.2">
      <c r="B119" s="37"/>
      <c r="C119" s="39"/>
      <c r="D119" s="39"/>
      <c r="E119" s="39"/>
      <c r="F119" s="39"/>
      <c r="G119" s="39"/>
      <c r="H119" s="39"/>
      <c r="I119" s="39"/>
      <c r="J119" s="39"/>
      <c r="K119" s="39"/>
      <c r="L119" s="39"/>
      <c r="M119" s="39"/>
      <c r="N119" s="39"/>
      <c r="O119" s="39"/>
      <c r="P119" s="39"/>
      <c r="Q119" s="39"/>
      <c r="R119" s="39"/>
      <c r="S119" s="39"/>
      <c r="T119" s="39"/>
      <c r="U119" s="38"/>
    </row>
    <row r="120" spans="2:21" x14ac:dyDescent="0.2">
      <c r="B120" s="37"/>
      <c r="C120" s="39"/>
      <c r="D120" s="39"/>
      <c r="E120" s="39"/>
      <c r="F120" s="39"/>
      <c r="G120" s="39"/>
      <c r="H120" s="39"/>
      <c r="I120" s="39"/>
      <c r="J120" s="39"/>
      <c r="K120" s="39"/>
      <c r="L120" s="39"/>
      <c r="M120" s="39"/>
      <c r="N120" s="39"/>
      <c r="O120" s="39"/>
      <c r="P120" s="39"/>
      <c r="Q120" s="39"/>
      <c r="R120" s="39"/>
      <c r="S120" s="39"/>
      <c r="T120" s="39"/>
      <c r="U120" s="38"/>
    </row>
    <row r="121" spans="2:21" x14ac:dyDescent="0.2">
      <c r="B121" s="37"/>
      <c r="C121" s="39"/>
      <c r="D121" s="39"/>
      <c r="E121" s="39"/>
      <c r="F121" s="39"/>
      <c r="G121" s="39"/>
      <c r="H121" s="39"/>
      <c r="I121" s="39"/>
      <c r="J121" s="39"/>
      <c r="K121" s="39"/>
      <c r="L121" s="39"/>
      <c r="M121" s="39"/>
      <c r="N121" s="39"/>
      <c r="O121" s="39"/>
      <c r="P121" s="39"/>
      <c r="Q121" s="39"/>
      <c r="R121" s="39"/>
      <c r="S121" s="39"/>
      <c r="T121" s="39"/>
      <c r="U121" s="38"/>
    </row>
    <row r="122" spans="2:21" x14ac:dyDescent="0.2">
      <c r="B122" s="37"/>
      <c r="C122" s="39"/>
      <c r="D122" s="39"/>
      <c r="E122" s="39"/>
      <c r="F122" s="39"/>
      <c r="G122" s="39"/>
      <c r="H122" s="39"/>
      <c r="I122" s="39"/>
      <c r="J122" s="39"/>
      <c r="K122" s="39"/>
      <c r="L122" s="39"/>
      <c r="M122" s="39"/>
      <c r="N122" s="39"/>
      <c r="O122" s="39"/>
      <c r="P122" s="39"/>
      <c r="Q122" s="39"/>
      <c r="R122" s="39"/>
      <c r="S122" s="39"/>
      <c r="T122" s="39"/>
      <c r="U122" s="38"/>
    </row>
    <row r="123" spans="2:21" x14ac:dyDescent="0.2">
      <c r="B123" s="37"/>
      <c r="C123" s="39"/>
      <c r="D123" s="39"/>
      <c r="E123" s="39"/>
      <c r="F123" s="39"/>
      <c r="G123" s="39"/>
      <c r="H123" s="39"/>
      <c r="I123" s="39"/>
      <c r="J123" s="39"/>
      <c r="K123" s="39"/>
      <c r="L123" s="39"/>
      <c r="M123" s="39"/>
      <c r="N123" s="39"/>
      <c r="O123" s="39"/>
      <c r="P123" s="39"/>
      <c r="Q123" s="39"/>
      <c r="R123" s="39"/>
      <c r="S123" s="39"/>
      <c r="T123" s="39"/>
      <c r="U123" s="38"/>
    </row>
    <row r="124" spans="2:21" x14ac:dyDescent="0.2">
      <c r="B124" s="37"/>
      <c r="C124" s="39"/>
      <c r="D124" s="39"/>
      <c r="E124" s="39"/>
      <c r="F124" s="39"/>
      <c r="G124" s="39"/>
      <c r="H124" s="39"/>
      <c r="I124" s="39"/>
      <c r="J124" s="39"/>
      <c r="K124" s="39"/>
      <c r="L124" s="39"/>
      <c r="M124" s="39"/>
      <c r="N124" s="39"/>
      <c r="O124" s="39"/>
      <c r="P124" s="39"/>
      <c r="Q124" s="39"/>
      <c r="R124" s="39"/>
      <c r="S124" s="39"/>
      <c r="T124" s="39"/>
      <c r="U124" s="38"/>
    </row>
    <row r="125" spans="2:21" x14ac:dyDescent="0.2">
      <c r="B125" s="37"/>
      <c r="C125" s="39"/>
      <c r="D125" s="39"/>
      <c r="E125" s="39"/>
      <c r="F125" s="39"/>
      <c r="G125" s="39"/>
      <c r="H125" s="39"/>
      <c r="I125" s="39"/>
      <c r="J125" s="39"/>
      <c r="K125" s="39"/>
      <c r="L125" s="39"/>
      <c r="M125" s="39"/>
      <c r="N125" s="39"/>
      <c r="O125" s="39"/>
      <c r="P125" s="39"/>
      <c r="Q125" s="39"/>
      <c r="R125" s="39"/>
      <c r="S125" s="39"/>
      <c r="T125" s="39"/>
      <c r="U125" s="38"/>
    </row>
    <row r="126" spans="2:21" x14ac:dyDescent="0.2">
      <c r="B126" s="37"/>
      <c r="C126" s="39"/>
      <c r="D126" s="39"/>
      <c r="E126" s="39"/>
      <c r="F126" s="39"/>
      <c r="G126" s="39"/>
      <c r="H126" s="39"/>
      <c r="I126" s="39"/>
      <c r="J126" s="39"/>
      <c r="K126" s="316" t="s">
        <v>73</v>
      </c>
      <c r="L126" s="316"/>
      <c r="M126" s="316"/>
      <c r="N126" s="316"/>
      <c r="O126" s="39"/>
      <c r="P126" s="39"/>
      <c r="Q126" s="39"/>
      <c r="R126" s="39"/>
      <c r="S126" s="39"/>
      <c r="T126" s="39"/>
      <c r="U126" s="38"/>
    </row>
    <row r="127" spans="2:21" ht="16.5" x14ac:dyDescent="0.25">
      <c r="B127" s="37"/>
      <c r="C127" s="39"/>
      <c r="D127" s="39"/>
      <c r="E127" s="39"/>
      <c r="F127" s="39"/>
      <c r="G127" s="39"/>
      <c r="H127" s="39"/>
      <c r="I127" s="39"/>
      <c r="J127" s="72"/>
      <c r="K127" s="315" t="str">
        <f>+Autodiagnóstico!C87</f>
        <v>Información y Comunicación</v>
      </c>
      <c r="L127" s="315"/>
      <c r="M127" s="315"/>
      <c r="N127" s="315"/>
      <c r="O127" s="39"/>
      <c r="P127" s="39"/>
      <c r="Q127" s="39"/>
      <c r="R127" s="39"/>
      <c r="S127" s="39"/>
      <c r="T127" s="39"/>
      <c r="U127" s="38"/>
    </row>
    <row r="128" spans="2:21" x14ac:dyDescent="0.2">
      <c r="B128" s="37"/>
      <c r="C128" s="39"/>
      <c r="D128" s="39"/>
      <c r="E128" s="39"/>
      <c r="F128" s="39"/>
      <c r="G128" s="39"/>
      <c r="H128" s="39"/>
      <c r="I128" s="39"/>
      <c r="J128" s="39"/>
      <c r="K128" s="39"/>
      <c r="L128" s="39"/>
      <c r="M128" s="39"/>
      <c r="N128" s="39"/>
      <c r="O128" s="39"/>
      <c r="P128" s="39"/>
      <c r="Q128" s="39"/>
      <c r="R128" s="39"/>
      <c r="S128" s="39"/>
      <c r="T128" s="39"/>
      <c r="U128" s="38"/>
    </row>
    <row r="129" spans="2:21" x14ac:dyDescent="0.2">
      <c r="B129" s="37"/>
      <c r="C129" s="39"/>
      <c r="D129" s="39"/>
      <c r="E129" s="39"/>
      <c r="F129" s="39"/>
      <c r="G129" s="39"/>
      <c r="H129" s="39"/>
      <c r="I129" s="39"/>
      <c r="J129" s="39"/>
      <c r="K129" s="39"/>
      <c r="L129" s="39"/>
      <c r="M129" s="39"/>
      <c r="N129" s="39"/>
      <c r="O129" s="39"/>
      <c r="P129" s="39"/>
      <c r="Q129" s="39"/>
      <c r="R129" s="39"/>
      <c r="S129" s="39"/>
      <c r="T129" s="39"/>
      <c r="U129" s="38"/>
    </row>
    <row r="130" spans="2:21" x14ac:dyDescent="0.2">
      <c r="B130" s="37"/>
      <c r="C130" s="39"/>
      <c r="D130" s="39"/>
      <c r="E130" s="39"/>
      <c r="F130" s="39"/>
      <c r="G130" s="39"/>
      <c r="H130" s="39"/>
      <c r="I130" s="39"/>
      <c r="J130" s="39" t="s">
        <v>32</v>
      </c>
      <c r="K130" s="36" t="s">
        <v>12</v>
      </c>
      <c r="L130" s="39" t="s">
        <v>11</v>
      </c>
      <c r="M130" s="39"/>
      <c r="N130" s="39"/>
      <c r="O130" s="39"/>
      <c r="P130" s="39"/>
      <c r="Q130" s="39"/>
      <c r="R130" s="39"/>
      <c r="S130" s="39"/>
      <c r="T130" s="39"/>
      <c r="U130" s="38"/>
    </row>
    <row r="131" spans="2:21" x14ac:dyDescent="0.2">
      <c r="B131" s="37"/>
      <c r="C131" s="39"/>
      <c r="D131" s="39"/>
      <c r="E131" s="39"/>
      <c r="F131" s="39"/>
      <c r="G131" s="39"/>
      <c r="H131" s="39"/>
      <c r="I131" s="39"/>
      <c r="J131" s="39" t="str">
        <f>+Autodiagnóstico!E87</f>
        <v>Diseño adecuado y efectivo del componente Información y Comunicación</v>
      </c>
      <c r="K131" s="36">
        <v>100</v>
      </c>
      <c r="L131" s="40">
        <f>+Autodiagnóstico!F87</f>
        <v>70</v>
      </c>
      <c r="M131" s="39"/>
      <c r="N131" s="39"/>
      <c r="O131" s="39"/>
      <c r="P131" s="39"/>
      <c r="Q131" s="39"/>
      <c r="R131" s="39"/>
      <c r="S131" s="39"/>
      <c r="T131" s="39"/>
      <c r="U131" s="38"/>
    </row>
    <row r="132" spans="2:21" x14ac:dyDescent="0.2">
      <c r="B132" s="37"/>
      <c r="C132" s="39"/>
      <c r="D132" s="39"/>
      <c r="E132" s="39"/>
      <c r="F132" s="39"/>
      <c r="G132" s="39"/>
      <c r="H132" s="39"/>
      <c r="I132" s="39"/>
      <c r="J132" s="39" t="str">
        <f>+Autodiagnóstico!E90</f>
        <v>Responsabilidades de la Alta dirección y Comité Institucional de Coordinación de Control Interno (línea estratégica)</v>
      </c>
      <c r="K132" s="36">
        <v>100</v>
      </c>
      <c r="L132" s="40">
        <f>+Autodiagnóstico!F90</f>
        <v>50</v>
      </c>
      <c r="M132" s="39"/>
      <c r="N132" s="39"/>
      <c r="O132" s="39"/>
      <c r="P132" s="39"/>
      <c r="Q132" s="39"/>
      <c r="R132" s="39"/>
      <c r="S132" s="39"/>
      <c r="T132" s="39"/>
      <c r="U132" s="38"/>
    </row>
    <row r="133" spans="2:21" x14ac:dyDescent="0.2">
      <c r="B133" s="37"/>
      <c r="C133" s="39"/>
      <c r="D133" s="39"/>
      <c r="E133" s="39"/>
      <c r="F133" s="39"/>
      <c r="G133" s="39"/>
      <c r="H133" s="39"/>
      <c r="I133" s="39"/>
      <c r="J133" s="39" t="str">
        <f>+Autodiagnóstico!E92</f>
        <v>Responsabilidades gerentes públicos y líderes de proceso (primera Línea de defensa)</v>
      </c>
      <c r="K133" s="36">
        <v>100</v>
      </c>
      <c r="L133" s="40">
        <f>+Autodiagnóstico!F92</f>
        <v>64.833333333333329</v>
      </c>
      <c r="M133" s="39"/>
      <c r="N133" s="39"/>
      <c r="O133" s="39"/>
      <c r="P133" s="39"/>
      <c r="Q133" s="39"/>
      <c r="R133" s="39"/>
      <c r="S133" s="39"/>
      <c r="T133" s="39"/>
      <c r="U133" s="38"/>
    </row>
    <row r="134" spans="2:21" x14ac:dyDescent="0.2">
      <c r="B134" s="37"/>
      <c r="C134" s="39"/>
      <c r="D134" s="39"/>
      <c r="E134" s="39"/>
      <c r="F134" s="39"/>
      <c r="G134" s="39"/>
      <c r="H134" s="39"/>
      <c r="I134" s="39"/>
      <c r="J134" s="39" t="str">
        <f>+Autodiagnóstico!E98</f>
        <v>Responsabilidades de los servidores encargados del monitoreo y evaluación de controles y gestión del riesgo (segunda línea de defensa)</v>
      </c>
      <c r="K134" s="36">
        <v>100</v>
      </c>
      <c r="L134" s="40">
        <f>+Autodiagnóstico!F98</f>
        <v>58</v>
      </c>
      <c r="M134" s="39"/>
      <c r="N134" s="39"/>
      <c r="O134" s="39"/>
      <c r="P134" s="39"/>
      <c r="Q134" s="39"/>
      <c r="R134" s="39"/>
      <c r="S134" s="39"/>
      <c r="T134" s="39"/>
      <c r="U134" s="38"/>
    </row>
    <row r="135" spans="2:21" x14ac:dyDescent="0.2">
      <c r="B135" s="37"/>
      <c r="C135" s="39"/>
      <c r="D135" s="39"/>
      <c r="E135" s="39"/>
      <c r="F135" s="39"/>
      <c r="G135" s="39"/>
      <c r="H135" s="39"/>
      <c r="I135" s="39"/>
      <c r="J135" s="39" t="str">
        <f>+Autodiagnóstico!E103</f>
        <v>Responsabilidades del área de control interno</v>
      </c>
      <c r="K135" s="36">
        <v>100</v>
      </c>
      <c r="L135" s="40">
        <f>+Autodiagnóstico!F103</f>
        <v>67.5</v>
      </c>
      <c r="M135" s="39"/>
      <c r="N135" s="39"/>
      <c r="O135" s="39"/>
      <c r="P135" s="39"/>
      <c r="Q135" s="39"/>
      <c r="R135" s="39"/>
      <c r="S135" s="39"/>
      <c r="T135" s="39"/>
      <c r="U135" s="38"/>
    </row>
    <row r="136" spans="2:21" x14ac:dyDescent="0.2">
      <c r="B136" s="37"/>
      <c r="C136" s="39"/>
      <c r="D136" s="39"/>
      <c r="E136" s="39"/>
      <c r="F136" s="39"/>
      <c r="G136" s="39"/>
      <c r="H136" s="39"/>
      <c r="I136" s="39"/>
      <c r="J136" s="39"/>
      <c r="K136" s="39"/>
      <c r="L136" s="39"/>
      <c r="M136" s="39"/>
      <c r="N136" s="39"/>
      <c r="O136" s="39"/>
      <c r="P136" s="39"/>
      <c r="Q136" s="39"/>
      <c r="R136" s="39"/>
      <c r="S136" s="39"/>
      <c r="T136" s="39"/>
      <c r="U136" s="38"/>
    </row>
    <row r="137" spans="2:21" x14ac:dyDescent="0.2">
      <c r="B137" s="37"/>
      <c r="C137" s="39"/>
      <c r="D137" s="39"/>
      <c r="E137" s="39"/>
      <c r="F137" s="39"/>
      <c r="G137" s="39"/>
      <c r="H137" s="39"/>
      <c r="I137" s="39"/>
      <c r="J137" s="39"/>
      <c r="K137" s="39"/>
      <c r="L137" s="39"/>
      <c r="M137" s="39"/>
      <c r="N137" s="39"/>
      <c r="O137" s="39"/>
      <c r="P137" s="39"/>
      <c r="Q137" s="39"/>
      <c r="R137" s="39"/>
      <c r="S137" s="39"/>
      <c r="T137" s="39"/>
      <c r="U137" s="38"/>
    </row>
    <row r="138" spans="2:21" x14ac:dyDescent="0.2">
      <c r="B138" s="37"/>
      <c r="C138" s="39"/>
      <c r="D138" s="39"/>
      <c r="E138" s="39"/>
      <c r="F138" s="39"/>
      <c r="G138" s="39"/>
      <c r="H138" s="39"/>
      <c r="I138" s="39"/>
      <c r="J138" s="39"/>
      <c r="K138" s="39"/>
      <c r="L138" s="39"/>
      <c r="M138" s="39"/>
      <c r="N138" s="39"/>
      <c r="O138" s="39"/>
      <c r="P138" s="39"/>
      <c r="Q138" s="39"/>
      <c r="R138" s="39"/>
      <c r="S138" s="39"/>
      <c r="T138" s="39"/>
      <c r="U138" s="38"/>
    </row>
    <row r="139" spans="2:21" x14ac:dyDescent="0.2">
      <c r="B139" s="37"/>
      <c r="C139" s="39"/>
      <c r="D139" s="39"/>
      <c r="E139" s="39"/>
      <c r="F139" s="39"/>
      <c r="G139" s="39"/>
      <c r="H139" s="39"/>
      <c r="I139" s="39"/>
      <c r="J139" s="39"/>
      <c r="K139" s="39"/>
      <c r="L139" s="39"/>
      <c r="M139" s="39"/>
      <c r="N139" s="39"/>
      <c r="O139" s="39"/>
      <c r="P139" s="39"/>
      <c r="Q139" s="39"/>
      <c r="R139" s="39"/>
      <c r="S139" s="39"/>
      <c r="T139" s="39"/>
      <c r="U139" s="38"/>
    </row>
    <row r="140" spans="2:21" x14ac:dyDescent="0.2">
      <c r="B140" s="37"/>
      <c r="C140" s="39"/>
      <c r="D140" s="39"/>
      <c r="E140" s="39"/>
      <c r="F140" s="39"/>
      <c r="G140" s="39"/>
      <c r="H140" s="39"/>
      <c r="I140" s="39"/>
      <c r="J140" s="39"/>
      <c r="K140" s="39"/>
      <c r="L140" s="39"/>
      <c r="M140" s="39"/>
      <c r="N140" s="39"/>
      <c r="O140" s="39"/>
      <c r="P140" s="39"/>
      <c r="Q140" s="39"/>
      <c r="R140" s="39"/>
      <c r="S140" s="39"/>
      <c r="T140" s="39"/>
      <c r="U140" s="38"/>
    </row>
    <row r="141" spans="2:21" x14ac:dyDescent="0.2">
      <c r="B141" s="37"/>
      <c r="C141" s="39"/>
      <c r="D141" s="39"/>
      <c r="E141" s="39"/>
      <c r="F141" s="39"/>
      <c r="G141" s="39"/>
      <c r="H141" s="39"/>
      <c r="I141" s="39"/>
      <c r="J141" s="39"/>
      <c r="K141" s="39"/>
      <c r="L141" s="39"/>
      <c r="M141" s="39"/>
      <c r="N141" s="39"/>
      <c r="O141" s="39"/>
      <c r="P141" s="39"/>
      <c r="Q141" s="39"/>
      <c r="R141" s="39"/>
      <c r="S141" s="39"/>
      <c r="T141" s="39"/>
      <c r="U141" s="38"/>
    </row>
    <row r="142" spans="2:21" x14ac:dyDescent="0.2">
      <c r="B142" s="37"/>
      <c r="C142" s="39"/>
      <c r="D142" s="39"/>
      <c r="E142" s="39"/>
      <c r="F142" s="39"/>
      <c r="G142" s="39"/>
      <c r="H142" s="39"/>
      <c r="I142" s="39"/>
      <c r="J142" s="39"/>
      <c r="K142" s="39"/>
      <c r="L142" s="39"/>
      <c r="M142" s="39"/>
      <c r="N142" s="39"/>
      <c r="O142" s="39"/>
      <c r="P142" s="39"/>
      <c r="Q142" s="39"/>
      <c r="R142" s="39"/>
      <c r="S142" s="39"/>
      <c r="T142" s="39"/>
      <c r="U142" s="38"/>
    </row>
    <row r="143" spans="2:21" x14ac:dyDescent="0.2">
      <c r="B143" s="37"/>
      <c r="C143" s="39"/>
      <c r="D143" s="39"/>
      <c r="E143" s="39"/>
      <c r="F143" s="39"/>
      <c r="G143" s="39"/>
      <c r="H143" s="39"/>
      <c r="I143" s="39"/>
      <c r="J143" s="39"/>
      <c r="K143" s="39"/>
      <c r="L143" s="39"/>
      <c r="M143" s="39"/>
      <c r="N143" s="39"/>
      <c r="O143" s="39"/>
      <c r="P143" s="39"/>
      <c r="Q143" s="39"/>
      <c r="R143" s="39"/>
      <c r="S143" s="39"/>
      <c r="T143" s="39"/>
      <c r="U143" s="38"/>
    </row>
    <row r="144" spans="2:21" x14ac:dyDescent="0.2">
      <c r="B144" s="37"/>
      <c r="C144" s="39"/>
      <c r="D144" s="39"/>
      <c r="E144" s="39"/>
      <c r="F144" s="39"/>
      <c r="G144" s="39"/>
      <c r="H144" s="39"/>
      <c r="I144" s="39"/>
      <c r="J144" s="39"/>
      <c r="K144" s="39"/>
      <c r="L144" s="39"/>
      <c r="M144" s="39"/>
      <c r="N144" s="39"/>
      <c r="O144" s="39"/>
      <c r="P144" s="39"/>
      <c r="Q144" s="39"/>
      <c r="R144" s="39"/>
      <c r="S144" s="39"/>
      <c r="T144" s="39"/>
      <c r="U144" s="38"/>
    </row>
    <row r="145" spans="2:21" x14ac:dyDescent="0.2">
      <c r="B145" s="37"/>
      <c r="C145" s="39"/>
      <c r="D145" s="39"/>
      <c r="E145" s="39"/>
      <c r="F145" s="39"/>
      <c r="G145" s="39"/>
      <c r="H145" s="39"/>
      <c r="I145" s="39"/>
      <c r="J145" s="39"/>
      <c r="K145" s="39"/>
      <c r="L145" s="39"/>
      <c r="M145" s="39"/>
      <c r="N145" s="39"/>
      <c r="O145" s="39"/>
      <c r="P145" s="39"/>
      <c r="Q145" s="39"/>
      <c r="R145" s="39"/>
      <c r="S145" s="39"/>
      <c r="T145" s="39"/>
      <c r="U145" s="38"/>
    </row>
    <row r="146" spans="2:21" x14ac:dyDescent="0.2">
      <c r="B146" s="37"/>
      <c r="C146" s="39"/>
      <c r="D146" s="39"/>
      <c r="E146" s="39"/>
      <c r="F146" s="39"/>
      <c r="G146" s="39"/>
      <c r="H146" s="39"/>
      <c r="I146" s="39"/>
      <c r="J146" s="39"/>
      <c r="K146" s="39"/>
      <c r="L146" s="39"/>
      <c r="M146" s="39"/>
      <c r="N146" s="39"/>
      <c r="O146" s="39"/>
      <c r="P146" s="39"/>
      <c r="Q146" s="39"/>
      <c r="R146" s="39"/>
      <c r="S146" s="39"/>
      <c r="T146" s="39"/>
      <c r="U146" s="38"/>
    </row>
    <row r="147" spans="2:21" x14ac:dyDescent="0.2">
      <c r="B147" s="37"/>
      <c r="C147" s="39"/>
      <c r="D147" s="39"/>
      <c r="E147" s="39"/>
      <c r="F147" s="39"/>
      <c r="G147" s="39"/>
      <c r="H147" s="39"/>
      <c r="I147" s="39"/>
      <c r="J147" s="39"/>
      <c r="K147" s="39"/>
      <c r="L147" s="39"/>
      <c r="M147" s="39"/>
      <c r="N147" s="39"/>
      <c r="O147" s="39"/>
      <c r="P147" s="39"/>
      <c r="Q147" s="39"/>
      <c r="R147" s="39"/>
      <c r="S147" s="39"/>
      <c r="T147" s="39"/>
      <c r="U147" s="38"/>
    </row>
    <row r="148" spans="2:21" x14ac:dyDescent="0.2">
      <c r="B148" s="37"/>
      <c r="C148" s="39"/>
      <c r="D148" s="39"/>
      <c r="E148" s="39"/>
      <c r="F148" s="39"/>
      <c r="G148" s="39"/>
      <c r="H148" s="39"/>
      <c r="I148" s="39"/>
      <c r="J148" s="39"/>
      <c r="K148" s="39"/>
      <c r="L148" s="39"/>
      <c r="M148" s="39"/>
      <c r="N148" s="39"/>
      <c r="O148" s="39"/>
      <c r="P148" s="39"/>
      <c r="Q148" s="39"/>
      <c r="R148" s="39"/>
      <c r="S148" s="39"/>
      <c r="T148" s="39"/>
      <c r="U148" s="38"/>
    </row>
    <row r="149" spans="2:21" x14ac:dyDescent="0.2">
      <c r="B149" s="37"/>
      <c r="C149" s="39"/>
      <c r="D149" s="39"/>
      <c r="E149" s="39"/>
      <c r="F149" s="39"/>
      <c r="G149" s="39"/>
      <c r="H149" s="39"/>
      <c r="I149" s="39"/>
      <c r="J149" s="39"/>
      <c r="K149" s="39"/>
      <c r="L149" s="39"/>
      <c r="M149" s="39"/>
      <c r="N149" s="39"/>
      <c r="O149" s="39"/>
      <c r="P149" s="39"/>
      <c r="Q149" s="39"/>
      <c r="R149" s="39"/>
      <c r="S149" s="39"/>
      <c r="T149" s="39"/>
      <c r="U149" s="38"/>
    </row>
    <row r="150" spans="2:21" x14ac:dyDescent="0.2">
      <c r="B150" s="37"/>
      <c r="C150" s="39"/>
      <c r="D150" s="39"/>
      <c r="E150" s="39"/>
      <c r="F150" s="39"/>
      <c r="G150" s="39"/>
      <c r="H150" s="39"/>
      <c r="I150" s="39"/>
      <c r="J150" s="39"/>
      <c r="K150" s="316" t="s">
        <v>74</v>
      </c>
      <c r="L150" s="316"/>
      <c r="M150" s="316"/>
      <c r="N150" s="316"/>
      <c r="O150" s="39"/>
      <c r="P150" s="39"/>
      <c r="Q150" s="39"/>
      <c r="R150" s="39"/>
      <c r="S150" s="39"/>
      <c r="T150" s="39"/>
      <c r="U150" s="38"/>
    </row>
    <row r="151" spans="2:21" ht="16.5" x14ac:dyDescent="0.25">
      <c r="B151" s="37"/>
      <c r="C151" s="39"/>
      <c r="D151" s="39"/>
      <c r="E151" s="39"/>
      <c r="F151" s="39"/>
      <c r="G151" s="39"/>
      <c r="H151" s="39"/>
      <c r="I151" s="39"/>
      <c r="J151" s="39"/>
      <c r="K151" s="315" t="str">
        <f>+Autodiagnóstico!C107</f>
        <v xml:space="preserve">Monitoreo o supervisión continua </v>
      </c>
      <c r="L151" s="315"/>
      <c r="M151" s="315"/>
      <c r="N151" s="315"/>
      <c r="O151" s="39"/>
      <c r="P151" s="39"/>
      <c r="Q151" s="39"/>
      <c r="R151" s="39"/>
      <c r="S151" s="39"/>
      <c r="T151" s="39"/>
      <c r="U151" s="38"/>
    </row>
    <row r="152" spans="2:21" x14ac:dyDescent="0.2">
      <c r="B152" s="37"/>
      <c r="C152" s="39"/>
      <c r="D152" s="39"/>
      <c r="E152" s="39"/>
      <c r="F152" s="39"/>
      <c r="G152" s="39"/>
      <c r="H152" s="39"/>
      <c r="I152" s="39"/>
      <c r="J152" s="39"/>
      <c r="K152" s="39"/>
      <c r="L152" s="39"/>
      <c r="M152" s="39"/>
      <c r="N152" s="39"/>
      <c r="O152" s="39"/>
      <c r="P152" s="39"/>
      <c r="Q152" s="39"/>
      <c r="R152" s="39"/>
      <c r="S152" s="39"/>
      <c r="T152" s="39"/>
      <c r="U152" s="38"/>
    </row>
    <row r="153" spans="2:21" x14ac:dyDescent="0.2">
      <c r="B153" s="37"/>
      <c r="C153" s="39"/>
      <c r="D153" s="39"/>
      <c r="E153" s="39"/>
      <c r="F153" s="39"/>
      <c r="G153" s="39"/>
      <c r="H153" s="39"/>
      <c r="I153" s="39"/>
      <c r="J153" s="39"/>
      <c r="K153" s="39"/>
      <c r="L153" s="39"/>
      <c r="M153" s="39"/>
      <c r="N153" s="39"/>
      <c r="O153" s="39"/>
      <c r="P153" s="39"/>
      <c r="Q153" s="39"/>
      <c r="R153" s="39"/>
      <c r="S153" s="39"/>
      <c r="T153" s="39"/>
      <c r="U153" s="38"/>
    </row>
    <row r="154" spans="2:21" x14ac:dyDescent="0.2">
      <c r="B154" s="37"/>
      <c r="C154" s="39"/>
      <c r="D154" s="39"/>
      <c r="E154" s="39"/>
      <c r="F154" s="39"/>
      <c r="G154" s="39"/>
      <c r="H154" s="39"/>
      <c r="I154" s="39"/>
      <c r="J154" s="39"/>
      <c r="K154" s="39"/>
      <c r="L154" s="39"/>
      <c r="M154" s="39"/>
      <c r="N154" s="39"/>
      <c r="O154" s="39"/>
      <c r="P154" s="39"/>
      <c r="Q154" s="39"/>
      <c r="R154" s="39"/>
      <c r="S154" s="39"/>
      <c r="T154" s="39"/>
      <c r="U154" s="38"/>
    </row>
    <row r="155" spans="2:21" x14ac:dyDescent="0.2">
      <c r="B155" s="37"/>
      <c r="C155" s="39"/>
      <c r="D155" s="39"/>
      <c r="E155" s="39"/>
      <c r="F155" s="39"/>
      <c r="G155" s="39"/>
      <c r="H155" s="39"/>
      <c r="I155" s="39"/>
      <c r="J155" s="39"/>
      <c r="K155" s="39" t="str">
        <f>+Autodiagnóstico!E107</f>
        <v>Diseño adecuado y efectivo del componente Monitoreo o Supervisión Continua</v>
      </c>
      <c r="L155" s="39">
        <v>100</v>
      </c>
      <c r="M155" s="40">
        <f>+Autodiagnóstico!F107</f>
        <v>70</v>
      </c>
      <c r="N155" s="39"/>
      <c r="O155" s="39"/>
      <c r="P155" s="39"/>
      <c r="Q155" s="39"/>
      <c r="R155" s="39"/>
      <c r="S155" s="39"/>
      <c r="T155" s="39"/>
      <c r="U155" s="38"/>
    </row>
    <row r="156" spans="2:21" x14ac:dyDescent="0.2">
      <c r="B156" s="37"/>
      <c r="C156" s="39"/>
      <c r="D156" s="39"/>
      <c r="E156" s="39"/>
      <c r="F156" s="39"/>
      <c r="G156" s="39"/>
      <c r="H156" s="39"/>
      <c r="I156" s="39"/>
      <c r="J156" s="39"/>
      <c r="K156" s="39" t="str">
        <f>+Autodiagnóstico!E116</f>
        <v>Responsabilidades de la Alta dirección y Comité Institucional de Coordinación de Control Interno (línea estratégica)</v>
      </c>
      <c r="L156" s="39">
        <v>100</v>
      </c>
      <c r="M156" s="40">
        <f>+Autodiagnóstico!F116</f>
        <v>76.666666666666671</v>
      </c>
      <c r="N156" s="39"/>
      <c r="O156" s="39"/>
      <c r="P156" s="39"/>
      <c r="Q156" s="39"/>
      <c r="R156" s="39"/>
      <c r="S156" s="39"/>
      <c r="T156" s="39"/>
      <c r="U156" s="38"/>
    </row>
    <row r="157" spans="2:21" x14ac:dyDescent="0.2">
      <c r="B157" s="37"/>
      <c r="C157" s="39"/>
      <c r="D157" s="39"/>
      <c r="E157" s="39"/>
      <c r="F157" s="39"/>
      <c r="G157" s="39"/>
      <c r="H157" s="39"/>
      <c r="I157" s="39"/>
      <c r="J157" s="39"/>
      <c r="K157" s="39" t="str">
        <f>+Autodiagnóstico!E119</f>
        <v>Responsabilidades gerentes públicos y líderes de proceso (primera Línea de defensa)</v>
      </c>
      <c r="L157" s="39">
        <v>100</v>
      </c>
      <c r="M157" s="40">
        <f>+Autodiagnóstico!F119</f>
        <v>70</v>
      </c>
      <c r="N157" s="39"/>
      <c r="O157" s="39"/>
      <c r="P157" s="39"/>
      <c r="Q157" s="39"/>
      <c r="R157" s="39"/>
      <c r="S157" s="39"/>
      <c r="T157" s="39"/>
      <c r="U157" s="38"/>
    </row>
    <row r="158" spans="2:21" x14ac:dyDescent="0.2">
      <c r="B158" s="37"/>
      <c r="C158" s="39"/>
      <c r="D158" s="39"/>
      <c r="E158" s="39"/>
      <c r="F158" s="39"/>
      <c r="G158" s="39"/>
      <c r="H158" s="39"/>
      <c r="I158" s="39"/>
      <c r="J158" s="39"/>
      <c r="K158" s="39" t="str">
        <f>+Autodiagnóstico!E122</f>
        <v>Responsabilidades de los servidores encargados del monitoreo y evaluación de controles y gestión del riesgo (segunda línea de defensa)</v>
      </c>
      <c r="L158" s="39">
        <v>100</v>
      </c>
      <c r="M158" s="40">
        <f>+Autodiagnóstico!F122</f>
        <v>57.5</v>
      </c>
      <c r="N158" s="39"/>
      <c r="O158" s="39"/>
      <c r="P158" s="39"/>
      <c r="Q158" s="39"/>
      <c r="R158" s="39"/>
      <c r="S158" s="39"/>
      <c r="T158" s="39"/>
      <c r="U158" s="38"/>
    </row>
    <row r="159" spans="2:21" x14ac:dyDescent="0.2">
      <c r="B159" s="37"/>
      <c r="C159" s="39"/>
      <c r="D159" s="39"/>
      <c r="E159" s="39"/>
      <c r="F159" s="39"/>
      <c r="G159" s="39"/>
      <c r="H159" s="39"/>
      <c r="I159" s="39"/>
      <c r="J159" s="39"/>
      <c r="K159" s="39" t="str">
        <f>+Autodiagnóstico!E126</f>
        <v>Responsabilidades del área de control interno</v>
      </c>
      <c r="L159" s="39">
        <v>100</v>
      </c>
      <c r="M159" s="40">
        <f>+Autodiagnóstico!F126</f>
        <v>70</v>
      </c>
      <c r="N159" s="39"/>
      <c r="O159" s="39"/>
      <c r="P159" s="39"/>
      <c r="Q159" s="39"/>
      <c r="R159" s="39"/>
      <c r="S159" s="39"/>
      <c r="T159" s="39"/>
      <c r="U159" s="38"/>
    </row>
    <row r="160" spans="2:21" x14ac:dyDescent="0.2">
      <c r="B160" s="37"/>
      <c r="C160" s="39"/>
      <c r="D160" s="39"/>
      <c r="E160" s="39"/>
      <c r="F160" s="39"/>
      <c r="G160" s="39"/>
      <c r="H160" s="39"/>
      <c r="I160" s="39"/>
      <c r="J160" s="39"/>
      <c r="K160" s="39"/>
      <c r="L160" s="39"/>
      <c r="M160" s="39"/>
      <c r="N160" s="39"/>
      <c r="O160" s="39"/>
      <c r="P160" s="39"/>
      <c r="Q160" s="39"/>
      <c r="R160" s="39"/>
      <c r="S160" s="39"/>
      <c r="T160" s="39"/>
      <c r="U160" s="38"/>
    </row>
    <row r="161" spans="2:21" x14ac:dyDescent="0.2">
      <c r="B161" s="37"/>
      <c r="C161" s="39"/>
      <c r="D161" s="39"/>
      <c r="E161" s="39"/>
      <c r="F161" s="39"/>
      <c r="G161" s="39"/>
      <c r="H161" s="39"/>
      <c r="I161" s="39"/>
      <c r="J161" s="39"/>
      <c r="K161" s="39"/>
      <c r="L161" s="39"/>
      <c r="M161" s="39"/>
      <c r="N161" s="39"/>
      <c r="O161" s="39"/>
      <c r="P161" s="39"/>
      <c r="Q161" s="39"/>
      <c r="R161" s="39"/>
      <c r="S161" s="39"/>
      <c r="T161" s="39"/>
      <c r="U161" s="38"/>
    </row>
    <row r="162" spans="2:21" x14ac:dyDescent="0.2">
      <c r="B162" s="37"/>
      <c r="C162" s="39"/>
      <c r="D162" s="39"/>
      <c r="E162" s="39"/>
      <c r="F162" s="39"/>
      <c r="G162" s="39"/>
      <c r="H162" s="39"/>
      <c r="I162" s="39"/>
      <c r="J162" s="39"/>
      <c r="K162" s="39"/>
      <c r="L162" s="39"/>
      <c r="M162" s="39"/>
      <c r="N162" s="39"/>
      <c r="O162" s="39"/>
      <c r="P162" s="39"/>
      <c r="Q162" s="39"/>
      <c r="R162" s="39"/>
      <c r="S162" s="39"/>
      <c r="T162" s="39"/>
      <c r="U162" s="38"/>
    </row>
    <row r="163" spans="2:21" x14ac:dyDescent="0.2">
      <c r="B163" s="37"/>
      <c r="C163" s="39"/>
      <c r="D163" s="39"/>
      <c r="E163" s="39"/>
      <c r="F163" s="39"/>
      <c r="G163" s="39"/>
      <c r="H163" s="39"/>
      <c r="I163" s="39"/>
      <c r="J163" s="39"/>
      <c r="K163" s="39"/>
      <c r="L163" s="39"/>
      <c r="M163" s="39"/>
      <c r="N163" s="39"/>
      <c r="O163" s="39"/>
      <c r="P163" s="39"/>
      <c r="Q163" s="39"/>
      <c r="R163" s="39"/>
      <c r="S163" s="39"/>
      <c r="T163" s="39"/>
      <c r="U163" s="38"/>
    </row>
    <row r="164" spans="2:21" x14ac:dyDescent="0.2">
      <c r="B164" s="37"/>
      <c r="C164" s="39"/>
      <c r="D164" s="39"/>
      <c r="E164" s="39"/>
      <c r="F164" s="39"/>
      <c r="G164" s="39"/>
      <c r="H164" s="39"/>
      <c r="I164" s="39"/>
      <c r="J164" s="39"/>
      <c r="K164" s="39"/>
      <c r="L164" s="39"/>
      <c r="M164" s="39"/>
      <c r="N164" s="39"/>
      <c r="O164" s="39"/>
      <c r="P164" s="39"/>
      <c r="Q164" s="39"/>
      <c r="R164" s="39"/>
      <c r="S164" s="39"/>
      <c r="T164" s="39"/>
      <c r="U164" s="38"/>
    </row>
    <row r="165" spans="2:21" x14ac:dyDescent="0.2">
      <c r="B165" s="37"/>
      <c r="C165" s="39"/>
      <c r="D165" s="39"/>
      <c r="E165" s="39"/>
      <c r="F165" s="39"/>
      <c r="G165" s="39"/>
      <c r="H165" s="39"/>
      <c r="I165" s="39"/>
      <c r="J165" s="39"/>
      <c r="K165" s="39"/>
      <c r="L165" s="39"/>
      <c r="M165" s="39"/>
      <c r="N165" s="39"/>
      <c r="O165" s="39"/>
      <c r="P165" s="39"/>
      <c r="Q165" s="39"/>
      <c r="R165" s="39"/>
      <c r="S165" s="39"/>
      <c r="T165" s="39"/>
      <c r="U165" s="38"/>
    </row>
    <row r="166" spans="2:21" x14ac:dyDescent="0.2">
      <c r="B166" s="37"/>
      <c r="C166" s="39"/>
      <c r="D166" s="39"/>
      <c r="E166" s="39"/>
      <c r="F166" s="39"/>
      <c r="G166" s="39"/>
      <c r="H166" s="39"/>
      <c r="I166" s="39"/>
      <c r="J166" s="39"/>
      <c r="K166" s="39"/>
      <c r="L166" s="39"/>
      <c r="M166" s="39"/>
      <c r="N166" s="39"/>
      <c r="O166" s="39"/>
      <c r="P166" s="39"/>
      <c r="Q166" s="39"/>
      <c r="R166" s="39"/>
      <c r="S166" s="39"/>
      <c r="T166" s="39"/>
      <c r="U166" s="38"/>
    </row>
    <row r="167" spans="2:21" x14ac:dyDescent="0.2">
      <c r="B167" s="37"/>
      <c r="C167" s="39"/>
      <c r="D167" s="39"/>
      <c r="E167" s="39"/>
      <c r="F167" s="39"/>
      <c r="G167" s="39"/>
      <c r="H167" s="39"/>
      <c r="I167" s="39"/>
      <c r="J167" s="39"/>
      <c r="K167" s="39"/>
      <c r="L167" s="39"/>
      <c r="M167" s="39"/>
      <c r="N167" s="39"/>
      <c r="O167" s="39"/>
      <c r="P167" s="39"/>
      <c r="Q167" s="39"/>
      <c r="R167" s="39"/>
      <c r="S167" s="39"/>
      <c r="T167" s="39"/>
      <c r="U167" s="38"/>
    </row>
    <row r="168" spans="2:21" x14ac:dyDescent="0.2">
      <c r="B168" s="37"/>
      <c r="C168" s="39"/>
      <c r="D168" s="39"/>
      <c r="E168" s="39"/>
      <c r="F168" s="39"/>
      <c r="G168" s="39"/>
      <c r="H168" s="39"/>
      <c r="I168" s="39"/>
      <c r="J168" s="39"/>
      <c r="K168" s="39"/>
      <c r="L168" s="39"/>
      <c r="M168" s="39"/>
      <c r="N168" s="39"/>
      <c r="O168" s="39"/>
      <c r="P168" s="39"/>
      <c r="Q168" s="39"/>
      <c r="R168" s="39"/>
      <c r="S168" s="39"/>
      <c r="T168" s="39"/>
      <c r="U168" s="38"/>
    </row>
    <row r="169" spans="2:21" x14ac:dyDescent="0.2">
      <c r="B169" s="37"/>
      <c r="C169" s="39"/>
      <c r="D169" s="39"/>
      <c r="E169" s="39"/>
      <c r="F169" s="39"/>
      <c r="G169" s="39"/>
      <c r="H169" s="39"/>
      <c r="I169" s="39"/>
      <c r="J169" s="39"/>
      <c r="K169" s="39"/>
      <c r="L169" s="39"/>
      <c r="M169" s="39"/>
      <c r="N169" s="39"/>
      <c r="O169" s="39"/>
      <c r="P169" s="39"/>
      <c r="Q169" s="39"/>
      <c r="R169" s="39"/>
      <c r="S169" s="39"/>
      <c r="T169" s="39"/>
      <c r="U169" s="38"/>
    </row>
    <row r="170" spans="2:21" x14ac:dyDescent="0.2">
      <c r="B170" s="37"/>
      <c r="C170" s="39"/>
      <c r="D170" s="39"/>
      <c r="E170" s="39"/>
      <c r="F170" s="39"/>
      <c r="G170" s="39"/>
      <c r="H170" s="39"/>
      <c r="I170" s="39"/>
      <c r="J170" s="39"/>
      <c r="K170" s="39"/>
      <c r="L170" s="39"/>
      <c r="M170" s="39"/>
      <c r="N170" s="39"/>
      <c r="O170" s="39"/>
      <c r="P170" s="39"/>
      <c r="Q170" s="39"/>
      <c r="R170" s="39"/>
      <c r="S170" s="39"/>
      <c r="T170" s="39"/>
      <c r="U170" s="38"/>
    </row>
    <row r="171" spans="2:21" x14ac:dyDescent="0.2">
      <c r="B171" s="37"/>
      <c r="C171" s="39"/>
      <c r="D171" s="39"/>
      <c r="E171" s="39"/>
      <c r="F171" s="39"/>
      <c r="G171" s="39"/>
      <c r="H171" s="39"/>
      <c r="I171" s="39"/>
      <c r="J171" s="39"/>
      <c r="K171" s="39"/>
      <c r="L171" s="39"/>
      <c r="M171" s="39"/>
      <c r="N171" s="39"/>
      <c r="O171" s="39"/>
      <c r="P171" s="39"/>
      <c r="Q171" s="39"/>
      <c r="R171" s="39"/>
      <c r="S171" s="39"/>
      <c r="T171" s="39"/>
      <c r="U171" s="38"/>
    </row>
    <row r="172" spans="2:21" x14ac:dyDescent="0.2">
      <c r="B172" s="37"/>
      <c r="C172" s="39"/>
      <c r="D172" s="39"/>
      <c r="E172" s="39"/>
      <c r="F172" s="39"/>
      <c r="G172" s="39"/>
      <c r="H172" s="39"/>
      <c r="I172" s="39"/>
      <c r="J172" s="39"/>
      <c r="K172" s="39"/>
      <c r="L172" s="39"/>
      <c r="M172" s="39"/>
      <c r="N172" s="39"/>
      <c r="O172" s="39"/>
      <c r="P172" s="39"/>
      <c r="Q172" s="39"/>
      <c r="R172" s="39"/>
      <c r="S172" s="39"/>
      <c r="T172" s="39"/>
      <c r="U172" s="38"/>
    </row>
    <row r="173" spans="2:21" ht="15" thickBot="1" x14ac:dyDescent="0.25">
      <c r="B173" s="42"/>
      <c r="C173" s="43"/>
      <c r="D173" s="43"/>
      <c r="E173" s="43"/>
      <c r="F173" s="43"/>
      <c r="G173" s="43"/>
      <c r="H173" s="43"/>
      <c r="I173" s="43"/>
      <c r="J173" s="43"/>
      <c r="K173" s="43"/>
      <c r="L173" s="43"/>
      <c r="M173" s="43"/>
      <c r="N173" s="43"/>
      <c r="O173" s="43"/>
      <c r="P173" s="43"/>
      <c r="Q173" s="43"/>
      <c r="R173" s="43"/>
      <c r="S173" s="43"/>
      <c r="T173" s="43"/>
      <c r="U173" s="44"/>
    </row>
    <row r="174" spans="2:21" x14ac:dyDescent="0.2"/>
    <row r="175" spans="2:21" x14ac:dyDescent="0.2"/>
    <row r="176" spans="2:21" x14ac:dyDescent="0.2"/>
    <row r="177" spans="3:16" x14ac:dyDescent="0.2">
      <c r="C177" s="45"/>
      <c r="D177" s="46"/>
      <c r="E177" s="46"/>
      <c r="F177" s="46"/>
      <c r="O177" s="47"/>
      <c r="P177" s="48"/>
    </row>
    <row r="178" spans="3:16" x14ac:dyDescent="0.2">
      <c r="O178" s="47"/>
      <c r="P178" s="48"/>
    </row>
    <row r="179" spans="3:16" x14ac:dyDescent="0.2">
      <c r="O179" s="47"/>
      <c r="P179" s="48"/>
    </row>
    <row r="180" spans="3:16" x14ac:dyDescent="0.2"/>
    <row r="181" spans="3:16" ht="18" x14ac:dyDescent="0.25">
      <c r="K181" s="314" t="s">
        <v>29</v>
      </c>
      <c r="L181" s="314"/>
    </row>
    <row r="182" spans="3:16" x14ac:dyDescent="0.2"/>
    <row r="183" spans="3:16" x14ac:dyDescent="0.2"/>
    <row r="184" spans="3:16" x14ac:dyDescent="0.2"/>
    <row r="185" spans="3:16" x14ac:dyDescent="0.2"/>
    <row r="186" spans="3:16" x14ac:dyDescent="0.2"/>
    <row r="187" spans="3:16" x14ac:dyDescent="0.2"/>
    <row r="188" spans="3:16" x14ac:dyDescent="0.2"/>
    <row r="189" spans="3:16" x14ac:dyDescent="0.2"/>
    <row r="190" spans="3:16" x14ac:dyDescent="0.2"/>
  </sheetData>
  <mergeCells count="12">
    <mergeCell ref="K181:L181"/>
    <mergeCell ref="J77:O77"/>
    <mergeCell ref="C3:T3"/>
    <mergeCell ref="K51:N51"/>
    <mergeCell ref="K76:N76"/>
    <mergeCell ref="K101:N101"/>
    <mergeCell ref="K126:N126"/>
    <mergeCell ref="J52:O52"/>
    <mergeCell ref="K102:N102"/>
    <mergeCell ref="K127:N127"/>
    <mergeCell ref="K150:N150"/>
    <mergeCell ref="K151:N15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V140"/>
  <sheetViews>
    <sheetView showGridLines="0" topLeftCell="F6" zoomScale="120" zoomScaleNormal="120" workbookViewId="0">
      <pane ySplit="2" topLeftCell="A99" activePane="bottomLeft" state="frozen"/>
      <selection activeCell="E6" sqref="E6"/>
      <selection pane="bottomLeft" activeCell="K99" sqref="K99"/>
    </sheetView>
  </sheetViews>
  <sheetFormatPr baseColWidth="10" defaultColWidth="0" defaultRowHeight="14.25" zeroHeight="1" x14ac:dyDescent="0.25"/>
  <cols>
    <col min="1" max="1" width="1.7109375" style="1" customWidth="1"/>
    <col min="2" max="2" width="1.5703125" style="3" customWidth="1"/>
    <col min="3" max="3" width="22.7109375" style="1" customWidth="1"/>
    <col min="4" max="4" width="26.85546875" style="1" customWidth="1"/>
    <col min="5" max="5" width="58.5703125" style="1" customWidth="1"/>
    <col min="6" max="6" width="15.5703125" style="4" customWidth="1"/>
    <col min="7" max="7" width="28.85546875" style="1" hidden="1" customWidth="1"/>
    <col min="8" max="9" width="22.140625" style="1" hidden="1" customWidth="1"/>
    <col min="10" max="10" width="21" style="1" hidden="1" customWidth="1"/>
    <col min="11" max="13" width="35.7109375" style="1" customWidth="1"/>
    <col min="14" max="14" width="1.42578125" style="1" customWidth="1"/>
    <col min="15" max="15" width="6.7109375" style="1" customWidth="1"/>
    <col min="16" max="22" width="0" style="1" hidden="1" customWidth="1"/>
    <col min="23" max="16384" width="11.42578125" style="1" hidden="1"/>
  </cols>
  <sheetData>
    <row r="1" spans="2:14" ht="10.5" customHeight="1" thickBot="1" x14ac:dyDescent="0.3"/>
    <row r="2" spans="2:14" ht="109.5" customHeight="1" x14ac:dyDescent="0.25">
      <c r="B2" s="21"/>
      <c r="C2" s="22"/>
      <c r="D2" s="22"/>
      <c r="E2" s="22"/>
      <c r="F2" s="23"/>
      <c r="G2" s="22"/>
      <c r="H2" s="22"/>
      <c r="I2" s="22"/>
      <c r="J2" s="22"/>
      <c r="K2" s="22"/>
      <c r="L2" s="22"/>
      <c r="M2" s="22"/>
      <c r="N2" s="24"/>
    </row>
    <row r="3" spans="2:14" ht="8.25" customHeight="1" x14ac:dyDescent="0.25">
      <c r="B3" s="25"/>
      <c r="C3" s="6"/>
      <c r="D3" s="6"/>
      <c r="E3" s="6"/>
      <c r="F3" s="7"/>
      <c r="G3" s="6"/>
      <c r="H3" s="6"/>
      <c r="I3" s="6"/>
      <c r="J3" s="6"/>
      <c r="K3" s="6"/>
      <c r="L3" s="6"/>
      <c r="M3" s="6"/>
      <c r="N3" s="26"/>
    </row>
    <row r="4" spans="2:14" ht="27.75" customHeight="1" x14ac:dyDescent="0.25">
      <c r="B4" s="25"/>
      <c r="C4" s="285" t="s">
        <v>77</v>
      </c>
      <c r="D4" s="285"/>
      <c r="E4" s="285"/>
      <c r="F4" s="285"/>
      <c r="G4" s="285"/>
      <c r="H4" s="285"/>
      <c r="I4" s="285"/>
      <c r="J4" s="285"/>
      <c r="K4" s="285"/>
      <c r="L4" s="285"/>
      <c r="M4" s="285"/>
      <c r="N4" s="26"/>
    </row>
    <row r="5" spans="2:14" ht="12" customHeight="1" thickBot="1" x14ac:dyDescent="0.3">
      <c r="B5" s="25"/>
      <c r="C5" s="6"/>
      <c r="D5" s="6"/>
      <c r="E5" s="6"/>
      <c r="F5" s="7"/>
      <c r="G5" s="6"/>
      <c r="H5" s="6"/>
      <c r="I5" s="6"/>
      <c r="J5" s="6"/>
      <c r="K5" s="6"/>
      <c r="L5" s="6"/>
      <c r="M5" s="6"/>
      <c r="N5" s="26"/>
    </row>
    <row r="6" spans="2:14" ht="32.25" customHeight="1" x14ac:dyDescent="0.25">
      <c r="B6" s="25"/>
      <c r="C6" s="325" t="s">
        <v>68</v>
      </c>
      <c r="D6" s="327" t="s">
        <v>215</v>
      </c>
      <c r="E6" s="327" t="s">
        <v>3</v>
      </c>
      <c r="F6" s="327" t="s">
        <v>28</v>
      </c>
      <c r="G6" s="337" t="s">
        <v>0</v>
      </c>
      <c r="H6" s="337" t="s">
        <v>1</v>
      </c>
      <c r="I6" s="337" t="s">
        <v>75</v>
      </c>
      <c r="J6" s="335" t="s">
        <v>76</v>
      </c>
      <c r="K6" s="331" t="s">
        <v>40</v>
      </c>
      <c r="L6" s="333" t="s">
        <v>41</v>
      </c>
      <c r="M6" s="329" t="s">
        <v>42</v>
      </c>
      <c r="N6" s="26"/>
    </row>
    <row r="7" spans="2:14" ht="36" customHeight="1" thickBot="1" x14ac:dyDescent="0.3">
      <c r="B7" s="27"/>
      <c r="C7" s="326"/>
      <c r="D7" s="328"/>
      <c r="E7" s="328"/>
      <c r="F7" s="328"/>
      <c r="G7" s="338"/>
      <c r="H7" s="338"/>
      <c r="I7" s="338"/>
      <c r="J7" s="336"/>
      <c r="K7" s="332"/>
      <c r="L7" s="334"/>
      <c r="M7" s="330"/>
      <c r="N7" s="26"/>
    </row>
    <row r="8" spans="2:14" ht="79.5" customHeight="1" x14ac:dyDescent="0.25">
      <c r="B8" s="324"/>
      <c r="C8" s="339" t="s">
        <v>80</v>
      </c>
      <c r="D8" s="345" t="s">
        <v>85</v>
      </c>
      <c r="E8" s="167" t="str">
        <f>+Autodiagnóstico!G11</f>
        <v>Demostrar el compromiso con la integridad (valores) y principios del servicio público, por parte detodos los servidores de la entidad, independientemente de las funciones que desepeñan</v>
      </c>
      <c r="F8" s="168">
        <f>+Autodiagnóstico!H11</f>
        <v>50</v>
      </c>
      <c r="G8" s="162"/>
      <c r="H8" s="163"/>
      <c r="I8" s="163"/>
      <c r="J8" s="163"/>
      <c r="K8" s="209" t="s">
        <v>219</v>
      </c>
      <c r="L8" s="209" t="s">
        <v>220</v>
      </c>
      <c r="M8" s="187"/>
      <c r="N8" s="26"/>
    </row>
    <row r="9" spans="2:14" ht="54.95" customHeight="1" x14ac:dyDescent="0.25">
      <c r="B9" s="324"/>
      <c r="C9" s="340"/>
      <c r="D9" s="346"/>
      <c r="E9" s="166" t="str">
        <f>+Autodiagnóstico!G12</f>
        <v>Cumplir las funciones de supervisión del desempeño del Sistema de Control Interno y determinar las mejoras a que haya lugar, por parte del Comité Institucional de Coordinación de Control Interno</v>
      </c>
      <c r="F9" s="165">
        <f>+Autodiagnóstico!H12</f>
        <v>70</v>
      </c>
      <c r="G9" s="162"/>
      <c r="H9" s="163"/>
      <c r="I9" s="163"/>
      <c r="J9" s="163"/>
      <c r="K9" s="163"/>
      <c r="L9" s="163"/>
      <c r="M9" s="180"/>
      <c r="N9" s="26"/>
    </row>
    <row r="10" spans="2:14" ht="54.95" customHeight="1" x14ac:dyDescent="0.25">
      <c r="B10" s="324"/>
      <c r="C10" s="340"/>
      <c r="D10" s="346"/>
      <c r="E10" s="166" t="str">
        <f>+Autodiagnóstico!G13</f>
        <v xml:space="preserve">Asumir la responsabilidad y el compromiso de establecer los niveles de responsabilidad y autoridad apropiados para la consecución de los objetivos institucionales, por parte de la alta dirección </v>
      </c>
      <c r="F10" s="165">
        <f>+Autodiagnóstico!H13</f>
        <v>70</v>
      </c>
      <c r="G10" s="162"/>
      <c r="H10" s="163"/>
      <c r="I10" s="163"/>
      <c r="J10" s="163"/>
      <c r="K10" s="163"/>
      <c r="L10" s="163"/>
      <c r="M10" s="180"/>
      <c r="N10" s="26"/>
    </row>
    <row r="11" spans="2:14" ht="54.95" customHeight="1" x14ac:dyDescent="0.25">
      <c r="B11" s="324"/>
      <c r="C11" s="340"/>
      <c r="D11" s="346"/>
      <c r="E11" s="166" t="str">
        <f>+Autodiagnóstico!G14</f>
        <v>Dar carácter estratégico a la gestión del talento humano de manera que todas sus actividades estén alineadas con los objetivos de la entidad</v>
      </c>
      <c r="F11" s="165">
        <f>+Autodiagnóstico!H14</f>
        <v>70</v>
      </c>
      <c r="G11" s="162"/>
      <c r="H11" s="163"/>
      <c r="I11" s="163"/>
      <c r="J11" s="163"/>
      <c r="K11" s="163"/>
      <c r="L11" s="163"/>
      <c r="M11" s="180"/>
      <c r="N11" s="26"/>
    </row>
    <row r="12" spans="2:14" ht="54.95" customHeight="1" x14ac:dyDescent="0.25">
      <c r="B12" s="324"/>
      <c r="C12" s="340"/>
      <c r="D12" s="346"/>
      <c r="E12" s="169" t="str">
        <f>+Autodiagnóstico!G15</f>
        <v>Asignar en personas idóneas, las responsabilidades para la gestión de los riesgos y del control</v>
      </c>
      <c r="F12" s="170">
        <f>+Autodiagnóstico!H15</f>
        <v>70</v>
      </c>
      <c r="G12" s="171"/>
      <c r="H12" s="172"/>
      <c r="I12" s="172"/>
      <c r="J12" s="172"/>
      <c r="K12" s="172"/>
      <c r="L12" s="172"/>
      <c r="M12" s="186"/>
      <c r="N12" s="26"/>
    </row>
    <row r="13" spans="2:14" ht="54.95" customHeight="1" x14ac:dyDescent="0.25">
      <c r="B13" s="324"/>
      <c r="C13" s="340"/>
      <c r="D13" s="347" t="s">
        <v>210</v>
      </c>
      <c r="E13" s="175" t="str">
        <f>+Autodiagnóstico!G16</f>
        <v>Cumplir con los estándares de conducta y la práctica de los principios del servicio público</v>
      </c>
      <c r="F13" s="176">
        <f>+Autodiagnóstico!H16</f>
        <v>80</v>
      </c>
      <c r="G13" s="177"/>
      <c r="H13" s="178"/>
      <c r="I13" s="178"/>
      <c r="J13" s="178"/>
      <c r="K13" s="178"/>
      <c r="L13" s="178"/>
      <c r="M13" s="179"/>
      <c r="N13" s="26"/>
    </row>
    <row r="14" spans="2:14" ht="54.95" customHeight="1" x14ac:dyDescent="0.25">
      <c r="B14" s="324"/>
      <c r="C14" s="340"/>
      <c r="D14" s="346"/>
      <c r="E14" s="166" t="str">
        <f>+Autodiagnóstico!G17</f>
        <v>Orientar el Direccionamiento Estratégico y la Planeación Institucional</v>
      </c>
      <c r="F14" s="165">
        <f>+Autodiagnóstico!H17</f>
        <v>50</v>
      </c>
      <c r="G14" s="162"/>
      <c r="H14" s="163"/>
      <c r="I14" s="163"/>
      <c r="J14" s="163"/>
      <c r="K14" s="210" t="s">
        <v>221</v>
      </c>
      <c r="L14" s="163"/>
      <c r="M14" s="180"/>
      <c r="N14" s="26"/>
    </row>
    <row r="15" spans="2:14" ht="54.95" customHeight="1" x14ac:dyDescent="0.25">
      <c r="B15" s="324"/>
      <c r="C15" s="340"/>
      <c r="D15" s="346"/>
      <c r="E15" s="166" t="str">
        <f>+Autodiagnóstico!G18</f>
        <v>Determinar las políticas y estrategias que aseguran que la estructura, procesos, autoridad y responsabilidad estén claramente definidas para el logro de los objetivos de la entidad</v>
      </c>
      <c r="F15" s="165">
        <f>+Autodiagnóstico!H18</f>
        <v>50</v>
      </c>
      <c r="G15" s="162"/>
      <c r="H15" s="163"/>
      <c r="I15" s="163"/>
      <c r="J15" s="163"/>
      <c r="K15" s="210" t="s">
        <v>221</v>
      </c>
      <c r="L15" s="163"/>
      <c r="M15" s="180"/>
      <c r="N15" s="26"/>
    </row>
    <row r="16" spans="2:14" ht="54.95" customHeight="1" x14ac:dyDescent="0.25">
      <c r="B16" s="324"/>
      <c r="C16" s="340"/>
      <c r="D16" s="348"/>
      <c r="E16" s="181" t="str">
        <f>+Autodiagnóstico!G19</f>
        <v>Desarrollar los mecanismos incorporados en la Gestión Estratégica del Talento Humano</v>
      </c>
      <c r="F16" s="182">
        <f>+Autodiagnóstico!H19</f>
        <v>70</v>
      </c>
      <c r="G16" s="183"/>
      <c r="H16" s="184"/>
      <c r="I16" s="184"/>
      <c r="J16" s="184"/>
      <c r="K16" s="184"/>
      <c r="L16" s="184"/>
      <c r="M16" s="185"/>
      <c r="N16" s="26"/>
    </row>
    <row r="17" spans="2:14" ht="54.95" customHeight="1" x14ac:dyDescent="0.25">
      <c r="B17" s="324"/>
      <c r="C17" s="340"/>
      <c r="D17" s="346" t="s">
        <v>212</v>
      </c>
      <c r="E17" s="167" t="str">
        <f>+Autodiagnóstico!G20</f>
        <v>Promover y cumplir, a través de su ejemplo, los estándares de conducta y la práctica de los principios del servicio público, en el marco de integridad</v>
      </c>
      <c r="F17" s="168">
        <f>+Autodiagnóstico!H20</f>
        <v>60</v>
      </c>
      <c r="G17" s="173"/>
      <c r="H17" s="174"/>
      <c r="I17" s="174"/>
      <c r="J17" s="174"/>
      <c r="K17" s="209" t="s">
        <v>219</v>
      </c>
      <c r="L17" s="209" t="s">
        <v>220</v>
      </c>
      <c r="M17" s="187"/>
      <c r="N17" s="26"/>
    </row>
    <row r="18" spans="2:14" ht="54.95" customHeight="1" x14ac:dyDescent="0.25">
      <c r="B18" s="324"/>
      <c r="C18" s="340"/>
      <c r="D18" s="346"/>
      <c r="E18" s="166" t="str">
        <f>+Autodiagnóstico!G21</f>
        <v>Evaluar el cumplimiento de los estándares de conducta y la práctica de la integridad (valores) y principios del servicio público de sus equipos de trabajo</v>
      </c>
      <c r="F18" s="165">
        <f>+Autodiagnóstico!H21</f>
        <v>60</v>
      </c>
      <c r="G18" s="162"/>
      <c r="H18" s="163"/>
      <c r="I18" s="163"/>
      <c r="J18" s="163"/>
      <c r="K18" s="210" t="s">
        <v>222</v>
      </c>
      <c r="L18" s="163" t="s">
        <v>223</v>
      </c>
      <c r="M18" s="180"/>
      <c r="N18" s="26"/>
    </row>
    <row r="19" spans="2:14" ht="54.95" customHeight="1" x14ac:dyDescent="0.25">
      <c r="B19" s="324"/>
      <c r="C19" s="340"/>
      <c r="D19" s="346"/>
      <c r="E19" s="166" t="str">
        <f>+Autodiagnóstico!G22</f>
        <v>Proveer información a la alta dirección sobre el funcionamiento de la entidad y el desempeño de los responsables en el cumplimiento de los objetivos, para tomar decisiones a que haya lugar</v>
      </c>
      <c r="F19" s="165">
        <f>+Autodiagnóstico!H22</f>
        <v>90</v>
      </c>
      <c r="G19" s="162"/>
      <c r="H19" s="163"/>
      <c r="I19" s="163"/>
      <c r="J19" s="163"/>
      <c r="K19" s="163"/>
      <c r="L19" s="163"/>
      <c r="M19" s="180"/>
      <c r="N19" s="26"/>
    </row>
    <row r="20" spans="2:14" ht="54.95" customHeight="1" x14ac:dyDescent="0.25">
      <c r="B20" s="324"/>
      <c r="C20" s="340"/>
      <c r="D20" s="346"/>
      <c r="E20" s="166" t="str">
        <f>+Autodiagnóstico!G23</f>
        <v>Cumplir las políticas y estrategias establecidas para el desarrollo de los servidores a su cargo, evaluar su desempeño y establecer las medidas de mejora</v>
      </c>
      <c r="F20" s="165">
        <f>+Autodiagnóstico!H23</f>
        <v>90</v>
      </c>
      <c r="G20" s="162"/>
      <c r="H20" s="163"/>
      <c r="I20" s="163"/>
      <c r="J20" s="163"/>
      <c r="K20" s="163"/>
      <c r="L20" s="163"/>
      <c r="M20" s="180"/>
      <c r="N20" s="26"/>
    </row>
    <row r="21" spans="2:14" ht="54.95" customHeight="1" x14ac:dyDescent="0.25">
      <c r="B21" s="324"/>
      <c r="C21" s="340"/>
      <c r="D21" s="346"/>
      <c r="E21" s="169" t="str">
        <f>+Autodiagnóstico!G24</f>
        <v>Asegurar que las personas y actividades a su cargo, estén adecuadamente alineadas con la administración</v>
      </c>
      <c r="F21" s="170">
        <f>+Autodiagnóstico!H24</f>
        <v>90</v>
      </c>
      <c r="G21" s="171"/>
      <c r="H21" s="172"/>
      <c r="I21" s="172"/>
      <c r="J21" s="172"/>
      <c r="K21" s="172"/>
      <c r="L21" s="172"/>
      <c r="M21" s="186"/>
      <c r="N21" s="26"/>
    </row>
    <row r="22" spans="2:14" ht="54.95" customHeight="1" x14ac:dyDescent="0.25">
      <c r="B22" s="324"/>
      <c r="C22" s="340"/>
      <c r="D22" s="347" t="s">
        <v>211</v>
      </c>
      <c r="E22" s="175" t="str">
        <f>+Autodiagnóstico!G25</f>
        <v>Aplicar los estándares de conducta e Integridad (valores) y los principios del servicio público</v>
      </c>
      <c r="F22" s="176">
        <f>+Autodiagnóstico!H25</f>
        <v>50</v>
      </c>
      <c r="G22" s="177"/>
      <c r="H22" s="178"/>
      <c r="I22" s="178"/>
      <c r="J22" s="178"/>
      <c r="K22" s="209" t="s">
        <v>219</v>
      </c>
      <c r="L22" s="209" t="s">
        <v>220</v>
      </c>
      <c r="M22" s="179"/>
      <c r="N22" s="26"/>
    </row>
    <row r="23" spans="2:14" ht="54.95" customHeight="1" x14ac:dyDescent="0.25">
      <c r="B23" s="324"/>
      <c r="C23" s="340"/>
      <c r="D23" s="346"/>
      <c r="E23" s="166" t="str">
        <f>+Autodiagnóstico!G26</f>
        <v>Facilitar la implementación, monitorear la apropiación de dichos estándares por parte de los servidores públicos y alertar a los líderes de proceso, cuando sea el caso</v>
      </c>
      <c r="F23" s="165">
        <f>+Autodiagnóstico!H26</f>
        <v>70</v>
      </c>
      <c r="G23" s="162"/>
      <c r="H23" s="163"/>
      <c r="I23" s="163"/>
      <c r="J23" s="163"/>
      <c r="K23" s="163"/>
      <c r="L23" s="163"/>
      <c r="M23" s="180"/>
      <c r="N23" s="26"/>
    </row>
    <row r="24" spans="2:14" ht="54.95" customHeight="1" x14ac:dyDescent="0.25">
      <c r="B24" s="324"/>
      <c r="C24" s="340"/>
      <c r="D24" s="346"/>
      <c r="E24" s="166" t="str">
        <f>+Autodiagnóstico!G27</f>
        <v>Apoyar a la alta dirección, los gerentes públicos y los líderes de proceso para un adecuado y efectivo ejercicio de la gestión de los riesgos que afectan el cumplimiento de los objetivos y metas organizacionales</v>
      </c>
      <c r="F24" s="165">
        <f>+Autodiagnóstico!H27</f>
        <v>40</v>
      </c>
      <c r="G24" s="162"/>
      <c r="H24" s="163"/>
      <c r="I24" s="163"/>
      <c r="J24" s="163"/>
      <c r="K24" s="210" t="s">
        <v>224</v>
      </c>
      <c r="L24" s="163" t="s">
        <v>225</v>
      </c>
      <c r="M24" s="180"/>
      <c r="N24" s="26"/>
    </row>
    <row r="25" spans="2:14" ht="54.95" customHeight="1" x14ac:dyDescent="0.25">
      <c r="B25" s="324"/>
      <c r="C25" s="340"/>
      <c r="D25" s="346"/>
      <c r="E25" s="166" t="str">
        <f>+Autodiagnóstico!G28</f>
        <v>Trabajar coordinadamente con los directivos y demás responsables del cumplimiento de los objetivos de la entidad</v>
      </c>
      <c r="F25" s="165">
        <f>+Autodiagnóstico!H28</f>
        <v>90</v>
      </c>
      <c r="G25" s="162"/>
      <c r="H25" s="163"/>
      <c r="I25" s="163"/>
      <c r="J25" s="163"/>
      <c r="K25" s="163"/>
      <c r="L25" s="163"/>
      <c r="M25" s="180"/>
      <c r="N25" s="26"/>
    </row>
    <row r="26" spans="2:14" ht="54.95" customHeight="1" x14ac:dyDescent="0.25">
      <c r="B26" s="107"/>
      <c r="C26" s="340"/>
      <c r="D26" s="346"/>
      <c r="E26" s="166" t="str">
        <f>+Autodiagnóstico!G29</f>
        <v>Monitorear y supervisar el cumplimiento e impacto del plan de desarrollo del talento humano y determinar las acciones de mejora correspondientes, por parte del área de talento humano</v>
      </c>
      <c r="F26" s="165">
        <f>+Autodiagnóstico!H29</f>
        <v>50</v>
      </c>
      <c r="G26" s="162"/>
      <c r="H26" s="163"/>
      <c r="I26" s="163"/>
      <c r="J26" s="163"/>
      <c r="K26" s="210" t="s">
        <v>226</v>
      </c>
      <c r="L26" s="163" t="s">
        <v>225</v>
      </c>
      <c r="M26" s="180"/>
      <c r="N26" s="26"/>
    </row>
    <row r="27" spans="2:14" ht="54.95" customHeight="1" x14ac:dyDescent="0.25">
      <c r="B27" s="107"/>
      <c r="C27" s="340"/>
      <c r="D27" s="348"/>
      <c r="E27" s="181" t="str">
        <f>+Autodiagnóstico!G30</f>
        <v>Analizar e informar a la alta dirección, los gerentes públicos y los líderes de proceso sobre los resultados de la evaluación del desempeño y se toman acciones de mejora y planes de mejoramiento individuales, rotación de personal</v>
      </c>
      <c r="F27" s="182">
        <f>+Autodiagnóstico!H30</f>
        <v>70</v>
      </c>
      <c r="G27" s="183"/>
      <c r="H27" s="184"/>
      <c r="I27" s="184"/>
      <c r="J27" s="184"/>
      <c r="K27" s="184"/>
      <c r="L27" s="184"/>
      <c r="M27" s="185"/>
      <c r="N27" s="26"/>
    </row>
    <row r="28" spans="2:14" ht="79.5" customHeight="1" x14ac:dyDescent="0.25">
      <c r="B28" s="107"/>
      <c r="C28" s="340"/>
      <c r="D28" s="349" t="s">
        <v>213</v>
      </c>
      <c r="E28" s="167" t="str">
        <f>+Autodiagnóstico!G31</f>
        <v>Evaluar la eficacia de las estrategias de la entidad para promover la integridad en el servicio público, especialmente, si con ella se orienta efectivamente el comportamiento de los servidores hacia el cumplimiento de los estándares de conducta e Integridad (valores) y los principios del servicio público; y si apalancan una gestión permanente de los riesgos y la eficacia de los controles</v>
      </c>
      <c r="F28" s="168">
        <f>+Autodiagnóstico!H31</f>
        <v>60</v>
      </c>
      <c r="G28" s="173"/>
      <c r="H28" s="174"/>
      <c r="I28" s="174"/>
      <c r="J28" s="174"/>
      <c r="K28" s="211" t="s">
        <v>227</v>
      </c>
      <c r="L28" s="174"/>
      <c r="M28" s="187"/>
      <c r="N28" s="26"/>
    </row>
    <row r="29" spans="2:14" ht="54.95" customHeight="1" x14ac:dyDescent="0.25">
      <c r="B29" s="107"/>
      <c r="C29" s="340"/>
      <c r="D29" s="280"/>
      <c r="E29" s="166" t="str">
        <f>+Autodiagnóstico!G32</f>
        <v>Evaluar el diseño y efectividad de los controles y provee información a la alta dirección y al Comité de Coordinación de Control Interno referente a la efectividad y utilidad de los mismos</v>
      </c>
      <c r="F29" s="165">
        <f>+Autodiagnóstico!H32</f>
        <v>70</v>
      </c>
      <c r="G29" s="162"/>
      <c r="H29" s="163"/>
      <c r="I29" s="163"/>
      <c r="J29" s="163"/>
      <c r="K29" s="163"/>
      <c r="L29" s="163"/>
      <c r="M29" s="180"/>
      <c r="N29" s="26"/>
    </row>
    <row r="30" spans="2:14" ht="54.95" customHeight="1" x14ac:dyDescent="0.25">
      <c r="B30" s="107"/>
      <c r="C30" s="340"/>
      <c r="D30" s="280"/>
      <c r="E30" s="166" t="str">
        <f>+Autodiagnóstico!G33</f>
        <v>Proporcionar información sobre la idoneidad y efectividad del esquema operativo de la entidad, el flujo de información, las políticas de operación, y en general, el ejercicio de las responsabilidades en la consecución de los objetivos</v>
      </c>
      <c r="F30" s="165">
        <f>+Autodiagnóstico!H33</f>
        <v>70</v>
      </c>
      <c r="G30" s="162"/>
      <c r="H30" s="163"/>
      <c r="I30" s="163"/>
      <c r="J30" s="163"/>
      <c r="K30" s="163"/>
      <c r="L30" s="163"/>
      <c r="M30" s="180"/>
      <c r="N30" s="26"/>
    </row>
    <row r="31" spans="2:14" ht="54.95" customHeight="1" x14ac:dyDescent="0.25">
      <c r="B31" s="107"/>
      <c r="C31" s="340"/>
      <c r="D31" s="280"/>
      <c r="E31" s="166" t="str">
        <f>+Autodiagnóstico!G34</f>
        <v>Ejercer la auditoría interna de manera técnica y acorde con las políticas y prácticas apropiadas</v>
      </c>
      <c r="F31" s="165">
        <f>+Autodiagnóstico!H34</f>
        <v>80</v>
      </c>
      <c r="G31" s="162"/>
      <c r="H31" s="163"/>
      <c r="I31" s="163"/>
      <c r="J31" s="163"/>
      <c r="K31" s="163"/>
      <c r="L31" s="163"/>
      <c r="M31" s="180"/>
      <c r="N31" s="26"/>
    </row>
    <row r="32" spans="2:14" ht="54.95" customHeight="1" thickBot="1" x14ac:dyDescent="0.3">
      <c r="B32" s="107"/>
      <c r="C32" s="341"/>
      <c r="D32" s="281"/>
      <c r="E32" s="188" t="str">
        <f>+Autodiagnóstico!G35</f>
        <v>Proporcionar información sobre el cumplimiento de responsabilidades específicas de control interno</v>
      </c>
      <c r="F32" s="189">
        <f>+Autodiagnóstico!H35</f>
        <v>80</v>
      </c>
      <c r="G32" s="190"/>
      <c r="H32" s="191"/>
      <c r="I32" s="191"/>
      <c r="J32" s="191"/>
      <c r="K32" s="191"/>
      <c r="L32" s="191"/>
      <c r="M32" s="192"/>
      <c r="N32" s="26"/>
    </row>
    <row r="33" spans="2:14" ht="54.95" customHeight="1" x14ac:dyDescent="0.25">
      <c r="B33" s="107"/>
      <c r="C33" s="351" t="s">
        <v>107</v>
      </c>
      <c r="D33" s="359" t="s">
        <v>108</v>
      </c>
      <c r="E33" s="193" t="str">
        <f>+Autodiagnóstico!G36</f>
        <v>Identificar acontecimientos potenciales que, de ocurrir, afectarían a la entidad</v>
      </c>
      <c r="F33" s="194">
        <f>+Autodiagnóstico!H36</f>
        <v>70</v>
      </c>
      <c r="G33" s="195"/>
      <c r="H33" s="196"/>
      <c r="I33" s="196"/>
      <c r="J33" s="196"/>
      <c r="K33" s="196"/>
      <c r="L33" s="196"/>
      <c r="M33" s="197"/>
      <c r="N33" s="26"/>
    </row>
    <row r="34" spans="2:14" ht="54.95" customHeight="1" x14ac:dyDescent="0.25">
      <c r="B34" s="107"/>
      <c r="C34" s="352"/>
      <c r="D34" s="346"/>
      <c r="E34" s="166" t="str">
        <f>+Autodiagnóstico!G37</f>
        <v xml:space="preserve">Brindar atención prioritaria a los riesgos de carácter negativo y de mayor impacto potencial </v>
      </c>
      <c r="F34" s="165">
        <f>+Autodiagnóstico!H37</f>
        <v>70</v>
      </c>
      <c r="G34" s="162"/>
      <c r="H34" s="163"/>
      <c r="I34" s="163"/>
      <c r="J34" s="163"/>
      <c r="K34" s="163"/>
      <c r="L34" s="163"/>
      <c r="M34" s="180"/>
      <c r="N34" s="26"/>
    </row>
    <row r="35" spans="2:14" ht="54.95" customHeight="1" x14ac:dyDescent="0.25">
      <c r="B35" s="107"/>
      <c r="C35" s="352"/>
      <c r="D35" s="346"/>
      <c r="E35" s="166" t="str">
        <f>+Autodiagnóstico!G38</f>
        <v>Considerar la probabilidad de fraude que pueda afectar la adecuada gestión institucional</v>
      </c>
      <c r="F35" s="165">
        <f>+Autodiagnóstico!H38</f>
        <v>90</v>
      </c>
      <c r="G35" s="162"/>
      <c r="H35" s="163"/>
      <c r="I35" s="163"/>
      <c r="J35" s="163"/>
      <c r="K35" s="163"/>
      <c r="L35" s="163"/>
      <c r="M35" s="180"/>
      <c r="N35" s="26"/>
    </row>
    <row r="36" spans="2:14" ht="54.95" customHeight="1" x14ac:dyDescent="0.25">
      <c r="B36" s="107"/>
      <c r="C36" s="352"/>
      <c r="D36" s="346"/>
      <c r="E36" s="166" t="str">
        <f>+Autodiagnóstico!G39</f>
        <v>Identificar y evaluar los cambios que pueden afectar los riesgos al Sistema de Control Interno</v>
      </c>
      <c r="F36" s="165">
        <f>+Autodiagnóstico!H39</f>
        <v>60</v>
      </c>
      <c r="G36" s="162"/>
      <c r="H36" s="163"/>
      <c r="I36" s="163"/>
      <c r="J36" s="163"/>
      <c r="K36" s="210" t="s">
        <v>224</v>
      </c>
      <c r="L36" s="163" t="s">
        <v>225</v>
      </c>
      <c r="M36" s="180"/>
      <c r="N36" s="26"/>
    </row>
    <row r="37" spans="2:14" ht="54.95" customHeight="1" x14ac:dyDescent="0.25">
      <c r="B37" s="107"/>
      <c r="C37" s="352"/>
      <c r="D37" s="346"/>
      <c r="E37" s="169" t="str">
        <f>+Autodiagnóstico!G40</f>
        <v xml:space="preserve">Dar cumplimiento al artículo 73 de la Ley 1474 de 2011, relacionado con la prevención de los riesgos de corrupción, - mapa de riesgos de corrupción. </v>
      </c>
      <c r="F37" s="170">
        <f>+Autodiagnóstico!H40</f>
        <v>70</v>
      </c>
      <c r="G37" s="171"/>
      <c r="H37" s="172"/>
      <c r="I37" s="172"/>
      <c r="J37" s="172"/>
      <c r="K37" s="172"/>
      <c r="L37" s="172"/>
      <c r="M37" s="186"/>
      <c r="N37" s="26"/>
    </row>
    <row r="38" spans="2:14" ht="54.95" customHeight="1" x14ac:dyDescent="0.25">
      <c r="B38" s="107"/>
      <c r="C38" s="352"/>
      <c r="D38" s="347" t="s">
        <v>210</v>
      </c>
      <c r="E38" s="175" t="str">
        <f>+Autodiagnóstico!G41</f>
        <v>Establecer objetivos institucionales alineados con el propósito fundamental, metas y estrategias de la entidad</v>
      </c>
      <c r="F38" s="176">
        <f>+Autodiagnóstico!H41</f>
        <v>90</v>
      </c>
      <c r="G38" s="177"/>
      <c r="H38" s="178"/>
      <c r="I38" s="178"/>
      <c r="J38" s="178"/>
      <c r="K38" s="178"/>
      <c r="L38" s="178"/>
      <c r="M38" s="179"/>
      <c r="N38" s="26"/>
    </row>
    <row r="39" spans="2:14" ht="54.95" customHeight="1" x14ac:dyDescent="0.25">
      <c r="B39" s="107"/>
      <c r="C39" s="352"/>
      <c r="D39" s="346"/>
      <c r="E39" s="166" t="str">
        <f>+Autodiagnóstico!G42</f>
        <v>Establecer la Política de Administración del Riesgo</v>
      </c>
      <c r="F39" s="165">
        <f>+Autodiagnóstico!H42</f>
        <v>70</v>
      </c>
      <c r="G39" s="162"/>
      <c r="H39" s="163"/>
      <c r="I39" s="163"/>
      <c r="J39" s="163"/>
      <c r="K39" s="163"/>
      <c r="L39" s="163"/>
      <c r="M39" s="180"/>
      <c r="N39" s="26"/>
    </row>
    <row r="40" spans="2:14" ht="54.95" customHeight="1" x14ac:dyDescent="0.25">
      <c r="B40" s="107"/>
      <c r="C40" s="352"/>
      <c r="D40" s="346"/>
      <c r="E40" s="166" t="str">
        <f>+Autodiagnóstico!G43</f>
        <v>Asumir la responsabilidad primaria del Sistema de Control Interno y de la identificación y evaluación de los cambios que podrían tener un impacto significativo en el mismo</v>
      </c>
      <c r="F40" s="165">
        <f>+Autodiagnóstico!H43</f>
        <v>60</v>
      </c>
      <c r="G40" s="162"/>
      <c r="H40" s="163"/>
      <c r="I40" s="163"/>
      <c r="J40" s="163"/>
      <c r="K40" s="210" t="s">
        <v>234</v>
      </c>
      <c r="L40" s="163" t="s">
        <v>225</v>
      </c>
      <c r="M40" s="180"/>
      <c r="N40" s="26"/>
    </row>
    <row r="41" spans="2:14" ht="54.95" customHeight="1" x14ac:dyDescent="0.25">
      <c r="B41" s="107"/>
      <c r="C41" s="352"/>
      <c r="D41" s="346"/>
      <c r="E41" s="166" t="str">
        <f>+Autodiagnóstico!G44</f>
        <v>Específicamente el Comité Institucional de Coordinación de Control Interno, evaluar y dar línea sobre la administración de los riesgos en la entidad</v>
      </c>
      <c r="F41" s="165">
        <f>+Autodiagnóstico!H44</f>
        <v>60</v>
      </c>
      <c r="G41" s="162"/>
      <c r="H41" s="163"/>
      <c r="I41" s="163"/>
      <c r="J41" s="163"/>
      <c r="K41" s="210" t="s">
        <v>224</v>
      </c>
      <c r="L41" s="163" t="s">
        <v>225</v>
      </c>
      <c r="M41" s="180"/>
      <c r="N41" s="26"/>
    </row>
    <row r="42" spans="2:14" ht="54.95" customHeight="1" x14ac:dyDescent="0.25">
      <c r="B42" s="107"/>
      <c r="C42" s="352"/>
      <c r="D42" s="348"/>
      <c r="E42" s="181" t="str">
        <f>+Autodiagnóstico!G45</f>
        <v>Realimentar a la alta dirección sobre el monitoreo y efectividad de la gestión del riesgo y de los controles. Así mismo, hacer seguimiento a su gestión, gestionar los riesgos y aplicar los controles</v>
      </c>
      <c r="F42" s="182">
        <f>+Autodiagnóstico!H45</f>
        <v>40</v>
      </c>
      <c r="G42" s="183"/>
      <c r="H42" s="184"/>
      <c r="I42" s="184"/>
      <c r="J42" s="184"/>
      <c r="K42" s="210" t="s">
        <v>224</v>
      </c>
      <c r="L42" s="163" t="s">
        <v>225</v>
      </c>
      <c r="M42" s="185"/>
      <c r="N42" s="26"/>
    </row>
    <row r="43" spans="2:14" ht="54.95" customHeight="1" x14ac:dyDescent="0.25">
      <c r="B43" s="107"/>
      <c r="C43" s="352"/>
      <c r="D43" s="346" t="s">
        <v>212</v>
      </c>
      <c r="E43" s="167" t="str">
        <f>+Autodiagnóstico!G46</f>
        <v>Identificar y valorar los riesgos que pueden afectar el logro de los objetivos institucionales</v>
      </c>
      <c r="F43" s="168">
        <f>+Autodiagnóstico!H46</f>
        <v>70</v>
      </c>
      <c r="G43" s="173"/>
      <c r="H43" s="174"/>
      <c r="I43" s="174"/>
      <c r="J43" s="174"/>
      <c r="K43" s="174"/>
      <c r="L43" s="174"/>
      <c r="M43" s="187"/>
      <c r="N43" s="26"/>
    </row>
    <row r="44" spans="2:14" ht="54.95" customHeight="1" x14ac:dyDescent="0.25">
      <c r="B44" s="107"/>
      <c r="C44" s="352"/>
      <c r="D44" s="346"/>
      <c r="E44" s="166" t="str">
        <f>+Autodiagnóstico!G47</f>
        <v>Definen y diseñan los controles a los riesgos</v>
      </c>
      <c r="F44" s="165">
        <f>+Autodiagnóstico!H47</f>
        <v>70</v>
      </c>
      <c r="G44" s="162"/>
      <c r="H44" s="163"/>
      <c r="I44" s="163"/>
      <c r="J44" s="163"/>
      <c r="K44" s="163"/>
      <c r="L44" s="163"/>
      <c r="M44" s="180"/>
      <c r="N44" s="26"/>
    </row>
    <row r="45" spans="2:14" ht="62.25" customHeight="1" x14ac:dyDescent="0.25">
      <c r="B45" s="107"/>
      <c r="C45" s="352"/>
      <c r="D45" s="346"/>
      <c r="E45" s="166" t="str">
        <f>+Autodiagnóstico!G48</f>
        <v>A partir de la política de administración del riesgo, establecer sistemas de gestión de riesgos y las responsabilidades para controlar riesgos específicos bajo la supervisión de la alta dirección. Con base en esto, establecen los mapas de riesgos</v>
      </c>
      <c r="F45" s="165">
        <f>+Autodiagnóstico!H48</f>
        <v>70</v>
      </c>
      <c r="G45" s="162"/>
      <c r="H45" s="163"/>
      <c r="I45" s="163"/>
      <c r="J45" s="163"/>
      <c r="K45" s="163"/>
      <c r="L45" s="163"/>
      <c r="M45" s="180"/>
      <c r="N45" s="26"/>
    </row>
    <row r="46" spans="2:14" ht="97.5" customHeight="1" x14ac:dyDescent="0.25">
      <c r="B46" s="107"/>
      <c r="C46" s="352"/>
      <c r="D46" s="346"/>
      <c r="E46" s="169" t="str">
        <f>+Autodiagnóstico!G49</f>
        <v>Identificar y controlar los riesgos relacionados con posibles actos de corrupción en el ejercicio de sus funciones y el cumplimiento de sus objetivos, así como en la prestación del servicio y/o relacionados con el logro de los objetivos. Implementan procesos para identificar, disuadir y detectar fraudes; y revisan la exposición de la entidad al fraude con el auditor interno de la entidad</v>
      </c>
      <c r="F46" s="170">
        <f>+Autodiagnóstico!H49</f>
        <v>90</v>
      </c>
      <c r="G46" s="171"/>
      <c r="H46" s="172"/>
      <c r="I46" s="172"/>
      <c r="J46" s="172"/>
      <c r="K46" s="172"/>
      <c r="L46" s="172"/>
      <c r="M46" s="186"/>
      <c r="N46" s="26"/>
    </row>
    <row r="47" spans="2:14" ht="54.95" customHeight="1" x14ac:dyDescent="0.25">
      <c r="B47" s="107"/>
      <c r="C47" s="352"/>
      <c r="D47" s="279" t="s">
        <v>211</v>
      </c>
      <c r="E47" s="175" t="str">
        <f>+Autodiagnóstico!G50</f>
        <v>Informar sobre la incidencia de los riesgos en el logro de objetivos y evaluar si la valoración del riesgo es la apropiada</v>
      </c>
      <c r="F47" s="176">
        <f>+Autodiagnóstico!H50</f>
        <v>90</v>
      </c>
      <c r="G47" s="177"/>
      <c r="H47" s="178"/>
      <c r="I47" s="178"/>
      <c r="J47" s="178"/>
      <c r="K47" s="178"/>
      <c r="L47" s="178"/>
      <c r="M47" s="179"/>
      <c r="N47" s="26"/>
    </row>
    <row r="48" spans="2:14" ht="54.95" customHeight="1" x14ac:dyDescent="0.25">
      <c r="B48" s="107"/>
      <c r="C48" s="352"/>
      <c r="D48" s="280"/>
      <c r="E48" s="166" t="str">
        <f>+Autodiagnóstico!G51</f>
        <v>Asegurar que las evaluaciones de riesgo y control incluyan riesgos de fraude</v>
      </c>
      <c r="F48" s="165">
        <f>+Autodiagnóstico!H51</f>
        <v>90</v>
      </c>
      <c r="G48" s="162"/>
      <c r="H48" s="163"/>
      <c r="I48" s="163"/>
      <c r="J48" s="163"/>
      <c r="K48" s="163"/>
      <c r="L48" s="163"/>
      <c r="M48" s="180"/>
      <c r="N48" s="26"/>
    </row>
    <row r="49" spans="2:14" ht="54.95" customHeight="1" x14ac:dyDescent="0.25">
      <c r="B49" s="107"/>
      <c r="C49" s="352"/>
      <c r="D49" s="280"/>
      <c r="E49" s="166" t="str">
        <f>+Autodiagnóstico!G52</f>
        <v>Ayudar a la primera línea con evaluaciones del impacto de los cambios en el SCI</v>
      </c>
      <c r="F49" s="165">
        <f>+Autodiagnóstico!H52</f>
        <v>50</v>
      </c>
      <c r="G49" s="162"/>
      <c r="H49" s="163"/>
      <c r="I49" s="163"/>
      <c r="J49" s="163"/>
      <c r="K49" s="210" t="s">
        <v>234</v>
      </c>
      <c r="L49" s="163" t="s">
        <v>225</v>
      </c>
      <c r="M49" s="180"/>
      <c r="N49" s="26"/>
    </row>
    <row r="50" spans="2:14" ht="54.95" customHeight="1" x14ac:dyDescent="0.25">
      <c r="B50" s="107"/>
      <c r="C50" s="352"/>
      <c r="D50" s="280"/>
      <c r="E50" s="166" t="str">
        <f>+Autodiagnóstico!G53</f>
        <v>Monitorear cambios en el riesgo legal, regulatorio y de cumplimiento</v>
      </c>
      <c r="F50" s="165">
        <f>+Autodiagnóstico!H53</f>
        <v>40</v>
      </c>
      <c r="G50" s="162"/>
      <c r="H50" s="163"/>
      <c r="I50" s="163"/>
      <c r="J50" s="163"/>
      <c r="K50" s="210" t="s">
        <v>228</v>
      </c>
      <c r="L50" s="163"/>
      <c r="M50" s="180"/>
      <c r="N50" s="26"/>
    </row>
    <row r="51" spans="2:14" ht="54.95" customHeight="1" x14ac:dyDescent="0.25">
      <c r="B51" s="107"/>
      <c r="C51" s="352"/>
      <c r="D51" s="280"/>
      <c r="E51" s="166" t="str">
        <f>+Autodiagnóstico!G54</f>
        <v>Consolidar los seguimientos a los mapas de riesgo</v>
      </c>
      <c r="F51" s="165">
        <f>+Autodiagnóstico!H54</f>
        <v>40</v>
      </c>
      <c r="G51" s="162"/>
      <c r="H51" s="163"/>
      <c r="I51" s="163"/>
      <c r="J51" s="163"/>
      <c r="K51" s="210" t="s">
        <v>229</v>
      </c>
      <c r="L51" s="163" t="s">
        <v>230</v>
      </c>
      <c r="M51" s="180"/>
      <c r="N51" s="26"/>
    </row>
    <row r="52" spans="2:14" ht="54.95" customHeight="1" x14ac:dyDescent="0.25">
      <c r="B52" s="107"/>
      <c r="C52" s="352"/>
      <c r="D52" s="280"/>
      <c r="E52" s="166" t="str">
        <f>+Autodiagnóstico!G55</f>
        <v>Establecer un líder de la gestión de riesgos para coordinar las actividades en esta materia</v>
      </c>
      <c r="F52" s="165">
        <f>+Autodiagnóstico!H55</f>
        <v>20</v>
      </c>
      <c r="G52" s="162"/>
      <c r="H52" s="163"/>
      <c r="I52" s="163"/>
      <c r="J52" s="163"/>
      <c r="K52" s="210" t="s">
        <v>232</v>
      </c>
      <c r="L52" s="163" t="s">
        <v>231</v>
      </c>
      <c r="M52" s="180"/>
      <c r="N52" s="26"/>
    </row>
    <row r="53" spans="2:14" ht="54.95" customHeight="1" x14ac:dyDescent="0.25">
      <c r="B53" s="107"/>
      <c r="C53" s="352"/>
      <c r="D53" s="280"/>
      <c r="E53" s="166" t="str">
        <f>+Autodiagnóstico!G56</f>
        <v>Elaborar informes consolidados para las diversas partes interesadas</v>
      </c>
      <c r="F53" s="165">
        <f>+Autodiagnóstico!H56</f>
        <v>60</v>
      </c>
      <c r="G53" s="162"/>
      <c r="H53" s="163"/>
      <c r="I53" s="163"/>
      <c r="J53" s="163"/>
      <c r="K53" s="210" t="s">
        <v>229</v>
      </c>
      <c r="L53" s="163" t="s">
        <v>230</v>
      </c>
      <c r="M53" s="180"/>
      <c r="N53" s="26"/>
    </row>
    <row r="54" spans="2:14" ht="54.95" customHeight="1" x14ac:dyDescent="0.25">
      <c r="B54" s="107"/>
      <c r="C54" s="352"/>
      <c r="D54" s="280"/>
      <c r="E54" s="166" t="str">
        <f>+Autodiagnóstico!G57</f>
        <v>Seguir los resultados de las acciones emprendidas para mitigar los riesgos, cuando haya lugar</v>
      </c>
      <c r="F54" s="165">
        <f>+Autodiagnóstico!H57</f>
        <v>60</v>
      </c>
      <c r="G54" s="162"/>
      <c r="H54" s="163"/>
      <c r="I54" s="163"/>
      <c r="J54" s="163"/>
      <c r="K54" s="210" t="s">
        <v>232</v>
      </c>
      <c r="L54" s="163" t="s">
        <v>231</v>
      </c>
      <c r="M54" s="180"/>
      <c r="N54" s="26"/>
    </row>
    <row r="55" spans="2:14" ht="54.95" customHeight="1" x14ac:dyDescent="0.25">
      <c r="B55" s="107"/>
      <c r="C55" s="352"/>
      <c r="D55" s="320"/>
      <c r="E55" s="181" t="str">
        <f>+Autodiagnóstico!G58</f>
        <v>Los supervisores e interventores de contratos deben realizar seguimiento a los riesgos de estos e informar las alertas respectivas</v>
      </c>
      <c r="F55" s="182">
        <f>+Autodiagnóstico!H58</f>
        <v>20</v>
      </c>
      <c r="G55" s="183"/>
      <c r="H55" s="184"/>
      <c r="I55" s="184"/>
      <c r="J55" s="184"/>
      <c r="K55" s="212" t="s">
        <v>233</v>
      </c>
      <c r="L55" s="184" t="s">
        <v>220</v>
      </c>
      <c r="M55" s="185"/>
      <c r="N55" s="26"/>
    </row>
    <row r="56" spans="2:14" ht="54.95" customHeight="1" x14ac:dyDescent="0.25">
      <c r="B56" s="107"/>
      <c r="C56" s="352"/>
      <c r="D56" s="317" t="s">
        <v>90</v>
      </c>
      <c r="E56" s="167" t="str">
        <f>+Autodiagnóstico!G59</f>
        <v>Asesorar en metodologías para la identificación y administración de los riesgos, en coordinación con la segunda línea de defensa</v>
      </c>
      <c r="F56" s="168">
        <f>+Autodiagnóstico!H59</f>
        <v>70</v>
      </c>
      <c r="G56" s="173"/>
      <c r="H56" s="174"/>
      <c r="I56" s="174"/>
      <c r="J56" s="174"/>
      <c r="K56" s="174"/>
      <c r="L56" s="174"/>
      <c r="M56" s="187"/>
      <c r="N56" s="26"/>
    </row>
    <row r="57" spans="2:14" ht="54.95" customHeight="1" x14ac:dyDescent="0.25">
      <c r="B57" s="107"/>
      <c r="C57" s="352"/>
      <c r="D57" s="318"/>
      <c r="E57" s="166" t="str">
        <f>+Autodiagnóstico!G60</f>
        <v>Identificar y evaluar cambios que podrían tener un impacto significativo en el SCI, durante las evaluaciones periódicas de riesgos y en el curso del trabajo de auditoría interna</v>
      </c>
      <c r="F57" s="165">
        <f>+Autodiagnóstico!H60</f>
        <v>80</v>
      </c>
      <c r="G57" s="162"/>
      <c r="H57" s="163"/>
      <c r="I57" s="163"/>
      <c r="J57" s="163"/>
      <c r="K57" s="163"/>
      <c r="L57" s="163"/>
      <c r="M57" s="180"/>
      <c r="N57" s="26"/>
    </row>
    <row r="58" spans="2:14" ht="54.95" customHeight="1" x14ac:dyDescent="0.25">
      <c r="B58" s="107"/>
      <c r="C58" s="352"/>
      <c r="D58" s="318"/>
      <c r="E58" s="166" t="str">
        <f>+Autodiagnóstico!G61</f>
        <v>Comunicar al Comité de Coordinación de Control Interno posibles cambios e impactos en la evaluación del riesgo, detectados en las auditorías</v>
      </c>
      <c r="F58" s="165">
        <f>+Autodiagnóstico!H61</f>
        <v>70</v>
      </c>
      <c r="G58" s="162"/>
      <c r="H58" s="163"/>
      <c r="I58" s="163"/>
      <c r="J58" s="163"/>
      <c r="K58" s="163"/>
      <c r="L58" s="163"/>
      <c r="M58" s="180"/>
      <c r="N58" s="26"/>
    </row>
    <row r="59" spans="2:14" ht="54.95" customHeight="1" x14ac:dyDescent="0.25">
      <c r="B59" s="107"/>
      <c r="C59" s="352"/>
      <c r="D59" s="318"/>
      <c r="E59" s="166" t="str">
        <f>+Autodiagnóstico!G62</f>
        <v>Revisar la efectividad y la aplicación de controles, planes de contingencia y actividades de monitoreo vinculadas a riesgos claves de la entidad</v>
      </c>
      <c r="F59" s="165">
        <f>+Autodiagnóstico!H62</f>
        <v>60</v>
      </c>
      <c r="G59" s="162"/>
      <c r="H59" s="163"/>
      <c r="I59" s="163"/>
      <c r="J59" s="163"/>
      <c r="K59" s="210" t="s">
        <v>235</v>
      </c>
      <c r="L59" s="163" t="s">
        <v>225</v>
      </c>
      <c r="M59" s="180"/>
      <c r="N59" s="26"/>
    </row>
    <row r="60" spans="2:14" ht="54.95" customHeight="1" thickBot="1" x14ac:dyDescent="0.3">
      <c r="B60" s="107"/>
      <c r="C60" s="353"/>
      <c r="D60" s="322"/>
      <c r="E60" s="188" t="str">
        <f>+Autodiagnóstico!G63</f>
        <v>Alertar sobre la probabilidad de riesgo de fraude o corrupción en las áreas auditadas</v>
      </c>
      <c r="F60" s="189">
        <f>+Autodiagnóstico!H63</f>
        <v>90</v>
      </c>
      <c r="G60" s="190"/>
      <c r="H60" s="191"/>
      <c r="I60" s="191"/>
      <c r="J60" s="191"/>
      <c r="K60" s="191"/>
      <c r="L60" s="191"/>
      <c r="M60" s="192"/>
      <c r="N60" s="26"/>
    </row>
    <row r="61" spans="2:14" ht="54.95" customHeight="1" x14ac:dyDescent="0.25">
      <c r="B61" s="107"/>
      <c r="C61" s="354" t="s">
        <v>137</v>
      </c>
      <c r="D61" s="317" t="s">
        <v>179</v>
      </c>
      <c r="E61" s="167" t="str">
        <f>+Autodiagnóstico!G64</f>
        <v>Determinar acciones que contribuyan a mitigar todos los riesgos institucionales</v>
      </c>
      <c r="F61" s="168">
        <f>+Autodiagnóstico!H64</f>
        <v>70</v>
      </c>
      <c r="G61" s="173"/>
      <c r="H61" s="174"/>
      <c r="I61" s="174"/>
      <c r="J61" s="174"/>
      <c r="K61" s="174"/>
      <c r="L61" s="174"/>
      <c r="M61" s="174"/>
      <c r="N61" s="26"/>
    </row>
    <row r="62" spans="2:14" ht="54.95" customHeight="1" x14ac:dyDescent="0.25">
      <c r="B62" s="107"/>
      <c r="C62" s="355"/>
      <c r="D62" s="318"/>
      <c r="E62" s="166" t="str">
        <f>+Autodiagnóstico!G65</f>
        <v xml:space="preserve">Definir controles en materia de tecnologías de la información y la comunicación TIC. </v>
      </c>
      <c r="F62" s="165">
        <f>+Autodiagnóstico!H65</f>
        <v>40</v>
      </c>
      <c r="G62" s="162"/>
      <c r="H62" s="163"/>
      <c r="I62" s="163"/>
      <c r="J62" s="163"/>
      <c r="K62" s="210" t="s">
        <v>236</v>
      </c>
      <c r="L62" s="163"/>
      <c r="M62" s="163"/>
      <c r="N62" s="26"/>
    </row>
    <row r="63" spans="2:14" ht="54.95" customHeight="1" x14ac:dyDescent="0.25">
      <c r="B63" s="107"/>
      <c r="C63" s="355"/>
      <c r="D63" s="319"/>
      <c r="E63" s="169" t="str">
        <f>+Autodiagnóstico!G66</f>
        <v>Implementar políticas de operación mediante procedimientos u otros mecanismos que den cuenta de su aplicación en materia de control</v>
      </c>
      <c r="F63" s="170">
        <f>+Autodiagnóstico!H66</f>
        <v>90</v>
      </c>
      <c r="G63" s="171"/>
      <c r="H63" s="172"/>
      <c r="I63" s="172"/>
      <c r="J63" s="172"/>
      <c r="K63" s="172"/>
      <c r="L63" s="172"/>
      <c r="M63" s="172"/>
      <c r="N63" s="26"/>
    </row>
    <row r="64" spans="2:14" ht="54.95" customHeight="1" x14ac:dyDescent="0.25">
      <c r="B64" s="107"/>
      <c r="C64" s="355"/>
      <c r="D64" s="350" t="s">
        <v>210</v>
      </c>
      <c r="E64" s="175" t="str">
        <f>+Autodiagnóstico!G67</f>
        <v>Establecer las políticas de operación encaminadas a controlar los riesgos que pueden llegar a incidir en el cumplimiento de los objetivos institucionales</v>
      </c>
      <c r="F64" s="176">
        <f>+Autodiagnóstico!H67</f>
        <v>70</v>
      </c>
      <c r="G64" s="177"/>
      <c r="H64" s="178"/>
      <c r="I64" s="178"/>
      <c r="J64" s="178"/>
      <c r="K64" s="178"/>
      <c r="L64" s="178"/>
      <c r="M64" s="179"/>
      <c r="N64" s="26"/>
    </row>
    <row r="65" spans="2:14" ht="54.95" customHeight="1" x14ac:dyDescent="0.25">
      <c r="B65" s="107"/>
      <c r="C65" s="355"/>
      <c r="D65" s="350"/>
      <c r="E65" s="181" t="str">
        <f>+Autodiagnóstico!G68</f>
        <v>Hacer seguimiento a la adopción, implementación y aplicación de controles</v>
      </c>
      <c r="F65" s="182">
        <f>+Autodiagnóstico!H68</f>
        <v>70</v>
      </c>
      <c r="G65" s="183"/>
      <c r="H65" s="184"/>
      <c r="I65" s="184"/>
      <c r="J65" s="184"/>
      <c r="K65" s="184"/>
      <c r="L65" s="184"/>
      <c r="M65" s="185"/>
      <c r="N65" s="26"/>
    </row>
    <row r="66" spans="2:14" ht="54.95" customHeight="1" x14ac:dyDescent="0.25">
      <c r="B66" s="107"/>
      <c r="C66" s="355"/>
      <c r="D66" s="317" t="s">
        <v>212</v>
      </c>
      <c r="E66" s="167" t="str">
        <f>+Autodiagnóstico!G69</f>
        <v>Mantener controles internos efectivos para ejecutar procedimientos de riesgo y control en el día a día</v>
      </c>
      <c r="F66" s="168">
        <f>+Autodiagnóstico!H69</f>
        <v>70</v>
      </c>
      <c r="G66" s="173"/>
      <c r="H66" s="174"/>
      <c r="I66" s="174"/>
      <c r="J66" s="174"/>
      <c r="K66" s="174"/>
      <c r="L66" s="174"/>
      <c r="M66" s="174"/>
      <c r="N66" s="26"/>
    </row>
    <row r="67" spans="2:14" ht="54.95" customHeight="1" x14ac:dyDescent="0.25">
      <c r="B67" s="107"/>
      <c r="C67" s="355"/>
      <c r="D67" s="318"/>
      <c r="E67" s="166" t="str">
        <f>+Autodiagnóstico!G70</f>
        <v>Diseñar e implementar procedimientos detallados que sirvan como controles, a través de una estructura de responsabilidad en cascada, y supervisar la ejecución de esos procedimientos por parte de los servidores públicos a su cargo</v>
      </c>
      <c r="F67" s="165">
        <f>+Autodiagnóstico!H70</f>
        <v>80</v>
      </c>
      <c r="G67" s="162"/>
      <c r="H67" s="163"/>
      <c r="I67" s="163"/>
      <c r="J67" s="163"/>
      <c r="K67" s="163"/>
      <c r="L67" s="163"/>
      <c r="M67" s="163"/>
      <c r="N67" s="26"/>
    </row>
    <row r="68" spans="2:14" ht="54.95" customHeight="1" x14ac:dyDescent="0.25">
      <c r="B68" s="107"/>
      <c r="C68" s="355"/>
      <c r="D68" s="318"/>
      <c r="E68" s="166" t="str">
        <f>+Autodiagnóstico!G71</f>
        <v>Establecer responsabilidades por las actividades de control y asegurar que personas competentes, con autoridad suficiente, efectúen dichas actividades con diligencia y de manera oportuna</v>
      </c>
      <c r="F68" s="165">
        <f>+Autodiagnóstico!H71</f>
        <v>40</v>
      </c>
      <c r="G68" s="162"/>
      <c r="H68" s="163"/>
      <c r="I68" s="163"/>
      <c r="J68" s="163"/>
      <c r="K68" s="210" t="s">
        <v>232</v>
      </c>
      <c r="L68" s="163" t="s">
        <v>231</v>
      </c>
      <c r="M68" s="163"/>
      <c r="N68" s="26"/>
    </row>
    <row r="69" spans="2:14" ht="54.95" customHeight="1" x14ac:dyDescent="0.25">
      <c r="B69" s="107"/>
      <c r="C69" s="355"/>
      <c r="D69" s="318"/>
      <c r="E69" s="166" t="str">
        <f>+Autodiagnóstico!G72</f>
        <v>Asegurar que el personal responsable investigue y actúe sobre asuntos identificados como resultado de la ejecución de actividades de control</v>
      </c>
      <c r="F69" s="165">
        <f>+Autodiagnóstico!H72</f>
        <v>40</v>
      </c>
      <c r="G69" s="162"/>
      <c r="H69" s="163"/>
      <c r="I69" s="163"/>
      <c r="J69" s="163"/>
      <c r="K69" s="210" t="s">
        <v>232</v>
      </c>
      <c r="L69" s="163" t="s">
        <v>231</v>
      </c>
      <c r="M69" s="163"/>
      <c r="N69" s="26"/>
    </row>
    <row r="70" spans="2:14" ht="54.95" customHeight="1" x14ac:dyDescent="0.25">
      <c r="B70" s="107"/>
      <c r="C70" s="355"/>
      <c r="D70" s="319"/>
      <c r="E70" s="169" t="str">
        <f>+Autodiagnóstico!G73</f>
        <v>Diseñar e implementar las respectivas actividades de control. Esto incluye reajustar y comunicar políticas y procedimientos relacionados con la tecnología y asegurar que los controles de TI son adecuados para apoyar el logro de los objetivos</v>
      </c>
      <c r="F70" s="170">
        <f>+Autodiagnóstico!H73</f>
        <v>40</v>
      </c>
      <c r="G70" s="171"/>
      <c r="H70" s="172"/>
      <c r="I70" s="172"/>
      <c r="J70" s="172"/>
      <c r="K70" s="210" t="s">
        <v>236</v>
      </c>
      <c r="L70" s="172"/>
      <c r="M70" s="172"/>
      <c r="N70" s="26"/>
    </row>
    <row r="71" spans="2:14" ht="54.95" customHeight="1" x14ac:dyDescent="0.25">
      <c r="B71" s="107"/>
      <c r="C71" s="355"/>
      <c r="D71" s="279" t="s">
        <v>211</v>
      </c>
      <c r="E71" s="175" t="str">
        <f>+Autodiagnóstico!G74</f>
        <v>Supervisar el cumplimiento de las políticas y procedimientos específicos establecidos por los gerentes públicos y líderes de proceso</v>
      </c>
      <c r="F71" s="176">
        <f>+Autodiagnóstico!H74</f>
        <v>70</v>
      </c>
      <c r="G71" s="177"/>
      <c r="H71" s="178"/>
      <c r="I71" s="178"/>
      <c r="J71" s="178"/>
      <c r="K71" s="178"/>
      <c r="L71" s="178"/>
      <c r="M71" s="179"/>
      <c r="N71" s="26"/>
    </row>
    <row r="72" spans="2:14" ht="54.95" customHeight="1" x14ac:dyDescent="0.25">
      <c r="B72" s="107"/>
      <c r="C72" s="355"/>
      <c r="D72" s="280"/>
      <c r="E72" s="166" t="str">
        <f>+Autodiagnóstico!G75</f>
        <v>Asistir a la gerencia operativa en el desarrollo y comunicación de políticas y procedimientos</v>
      </c>
      <c r="F72" s="165">
        <f>+Autodiagnóstico!H75</f>
        <v>100</v>
      </c>
      <c r="G72" s="162"/>
      <c r="H72" s="163"/>
      <c r="I72" s="163"/>
      <c r="J72" s="163"/>
      <c r="K72" s="163"/>
      <c r="L72" s="163"/>
      <c r="M72" s="180"/>
      <c r="N72" s="26"/>
    </row>
    <row r="73" spans="2:14" ht="54.95" customHeight="1" x14ac:dyDescent="0.25">
      <c r="B73" s="107"/>
      <c r="C73" s="355"/>
      <c r="D73" s="280"/>
      <c r="E73" s="166" t="str">
        <f>+Autodiagnóstico!G76</f>
        <v>Asegurar que los riesgos son monitoreados en relación con la política de administración de riesgo establecida para la entidad</v>
      </c>
      <c r="F73" s="165">
        <f>+Autodiagnóstico!H76</f>
        <v>80</v>
      </c>
      <c r="G73" s="162"/>
      <c r="H73" s="163"/>
      <c r="I73" s="163"/>
      <c r="J73" s="163"/>
      <c r="K73" s="163"/>
      <c r="L73" s="163"/>
      <c r="M73" s="180"/>
      <c r="N73" s="26"/>
    </row>
    <row r="74" spans="2:14" ht="54.95" customHeight="1" x14ac:dyDescent="0.25">
      <c r="B74" s="107"/>
      <c r="C74" s="355"/>
      <c r="D74" s="280"/>
      <c r="E74" s="166" t="str">
        <f>+Autodiagnóstico!G77</f>
        <v>Revisar periódicamente las actividades de control para determinar su relevancia y actualizarlas de ser necesario</v>
      </c>
      <c r="F74" s="165">
        <f>+Autodiagnóstico!H77</f>
        <v>80</v>
      </c>
      <c r="G74" s="162"/>
      <c r="H74" s="163"/>
      <c r="I74" s="163"/>
      <c r="J74" s="163"/>
      <c r="K74" s="163"/>
      <c r="L74" s="163"/>
      <c r="M74" s="180"/>
      <c r="N74" s="26"/>
    </row>
    <row r="75" spans="2:14" ht="54.95" customHeight="1" x14ac:dyDescent="0.25">
      <c r="B75" s="107"/>
      <c r="C75" s="355"/>
      <c r="D75" s="280"/>
      <c r="E75" s="166" t="str">
        <f>+Autodiagnóstico!G78</f>
        <v xml:space="preserve">Supervisar el cumplimiento de las políticas y procedimientos específicos establecidos por la primera línea </v>
      </c>
      <c r="F75" s="165">
        <f>+Autodiagnóstico!H78</f>
        <v>90</v>
      </c>
      <c r="G75" s="162"/>
      <c r="H75" s="163"/>
      <c r="I75" s="163"/>
      <c r="J75" s="163"/>
      <c r="K75" s="163"/>
      <c r="L75" s="163"/>
      <c r="M75" s="180"/>
      <c r="N75" s="26"/>
    </row>
    <row r="76" spans="2:14" ht="54.95" customHeight="1" x14ac:dyDescent="0.25">
      <c r="B76" s="107"/>
      <c r="C76" s="355"/>
      <c r="D76" s="280"/>
      <c r="E76" s="166" t="str">
        <f>+Autodiagnóstico!G79</f>
        <v>Realizar monitoreo de los riesgos y controles tecnológicos</v>
      </c>
      <c r="F76" s="165">
        <f>+Autodiagnóstico!H79</f>
        <v>40</v>
      </c>
      <c r="G76" s="162"/>
      <c r="H76" s="163"/>
      <c r="I76" s="163"/>
      <c r="J76" s="163"/>
      <c r="K76" s="210" t="s">
        <v>236</v>
      </c>
      <c r="L76" s="163"/>
      <c r="M76" s="180"/>
      <c r="N76" s="26"/>
    </row>
    <row r="77" spans="2:14" ht="54.95" customHeight="1" x14ac:dyDescent="0.25">
      <c r="B77" s="107"/>
      <c r="C77" s="355"/>
      <c r="D77" s="280"/>
      <c r="E77" s="166" t="str">
        <f>+Autodiagnóstico!G80</f>
        <v>Grupos como los departamentos de seguridad de la información también pueden desempeñar papeles importantes en la selección, desarrollo y mantenimiento de controles sobre la tecnología, según lo designado por la administración</v>
      </c>
      <c r="F77" s="165">
        <f>+Autodiagnóstico!H80</f>
        <v>70</v>
      </c>
      <c r="G77" s="162"/>
      <c r="H77" s="163"/>
      <c r="I77" s="163"/>
      <c r="J77" s="163"/>
      <c r="K77" s="163"/>
      <c r="L77" s="163"/>
      <c r="M77" s="180"/>
      <c r="N77" s="26"/>
    </row>
    <row r="78" spans="2:14" ht="54.95" customHeight="1" x14ac:dyDescent="0.25">
      <c r="B78" s="107"/>
      <c r="C78" s="355"/>
      <c r="D78" s="320"/>
      <c r="E78" s="181" t="str">
        <f>+Autodiagnóstico!G81</f>
        <v>Establecer procesos para monitorear y evaluar el desarrollo de exposiciones al riesgo relacionadas con tecnología nueva y emergente</v>
      </c>
      <c r="F78" s="182">
        <f>+Autodiagnóstico!H81</f>
        <v>40</v>
      </c>
      <c r="G78" s="183"/>
      <c r="H78" s="184"/>
      <c r="I78" s="184"/>
      <c r="J78" s="184"/>
      <c r="K78" s="210" t="s">
        <v>236</v>
      </c>
      <c r="L78" s="184"/>
      <c r="M78" s="185"/>
      <c r="N78" s="26"/>
    </row>
    <row r="79" spans="2:14" ht="54.95" customHeight="1" x14ac:dyDescent="0.25">
      <c r="B79" s="107"/>
      <c r="C79" s="355"/>
      <c r="D79" s="317" t="s">
        <v>90</v>
      </c>
      <c r="E79" s="167" t="str">
        <f>+Autodiagnóstico!G82</f>
        <v>Verificar que los controles están diseñados e implementados de manera efectiva y operen como se pretende para controlar los riesgos</v>
      </c>
      <c r="F79" s="168">
        <f>+Autodiagnóstico!H82</f>
        <v>70</v>
      </c>
      <c r="G79" s="173"/>
      <c r="H79" s="174"/>
      <c r="I79" s="174"/>
      <c r="J79" s="174"/>
      <c r="K79" s="174"/>
      <c r="L79" s="174"/>
      <c r="M79" s="174"/>
      <c r="N79" s="26"/>
    </row>
    <row r="80" spans="2:14" ht="54.95" customHeight="1" x14ac:dyDescent="0.25">
      <c r="B80" s="107"/>
      <c r="C80" s="355"/>
      <c r="D80" s="318"/>
      <c r="E80" s="166" t="str">
        <f>+Autodiagnóstico!G83</f>
        <v xml:space="preserve">Suministrar recomendaciones para mejorar la eficiencia y eficacia de los controles. </v>
      </c>
      <c r="F80" s="165">
        <f>+Autodiagnóstico!H83</f>
        <v>80</v>
      </c>
      <c r="G80" s="162"/>
      <c r="H80" s="163"/>
      <c r="I80" s="163"/>
      <c r="J80" s="163"/>
      <c r="K80" s="163"/>
      <c r="L80" s="163"/>
      <c r="M80" s="163"/>
      <c r="N80" s="26"/>
    </row>
    <row r="81" spans="2:14" ht="54.95" customHeight="1" x14ac:dyDescent="0.25">
      <c r="B81" s="107"/>
      <c r="C81" s="355"/>
      <c r="D81" s="318"/>
      <c r="E81" s="166" t="str">
        <f>+Autodiagnóstico!G84</f>
        <v>Proporcionar seguridad razonable con respecto al diseño e implementación de políticas, procedimientos y otros controles</v>
      </c>
      <c r="F81" s="165">
        <f>+Autodiagnóstico!H84</f>
        <v>70</v>
      </c>
      <c r="G81" s="162"/>
      <c r="H81" s="163"/>
      <c r="I81" s="163"/>
      <c r="J81" s="163"/>
      <c r="K81" s="163"/>
      <c r="L81" s="163"/>
      <c r="M81" s="163"/>
      <c r="N81" s="26"/>
    </row>
    <row r="82" spans="2:14" ht="54.95" customHeight="1" x14ac:dyDescent="0.25">
      <c r="B82" s="107"/>
      <c r="C82" s="355"/>
      <c r="D82" s="318"/>
      <c r="E82" s="166" t="str">
        <f>+Autodiagnóstico!G85</f>
        <v>Evaluar si los procesos de gobierno de TI de la entidad apoyan las estrategias y los objetivos de la entidad</v>
      </c>
      <c r="F82" s="165">
        <f>+Autodiagnóstico!H85</f>
        <v>40</v>
      </c>
      <c r="G82" s="162"/>
      <c r="H82" s="163"/>
      <c r="I82" s="163"/>
      <c r="J82" s="163"/>
      <c r="K82" s="210" t="s">
        <v>237</v>
      </c>
      <c r="L82" s="163" t="s">
        <v>230</v>
      </c>
      <c r="M82" s="163"/>
      <c r="N82" s="26"/>
    </row>
    <row r="83" spans="2:14" ht="54.95" customHeight="1" thickBot="1" x14ac:dyDescent="0.3">
      <c r="B83" s="107"/>
      <c r="C83" s="356"/>
      <c r="D83" s="319"/>
      <c r="E83" s="169" t="str">
        <f>+Autodiagnóstico!G86</f>
        <v>Proporcionar información sobre la eficiencia, efectividad e integridad de los controles tecnológicos y, según sea apropiado, puede recomendar mejoras a las actividades de control específicas</v>
      </c>
      <c r="F83" s="170">
        <f>+Autodiagnóstico!H86</f>
        <v>80</v>
      </c>
      <c r="G83" s="171"/>
      <c r="H83" s="172"/>
      <c r="I83" s="172"/>
      <c r="J83" s="172"/>
      <c r="K83" s="172"/>
      <c r="L83" s="172"/>
      <c r="M83" s="172"/>
      <c r="N83" s="26"/>
    </row>
    <row r="84" spans="2:14" ht="54.95" customHeight="1" x14ac:dyDescent="0.25">
      <c r="B84" s="107"/>
      <c r="C84" s="357" t="s">
        <v>161</v>
      </c>
      <c r="D84" s="323" t="s">
        <v>180</v>
      </c>
      <c r="E84" s="193" t="str">
        <f>+Autodiagnóstico!G87</f>
        <v xml:space="preserve">Obtener, generar y utilizar información relevante y de calidad para apoyar el funcionamiento del control interno. </v>
      </c>
      <c r="F84" s="194">
        <f>+Autodiagnóstico!H87</f>
        <v>70</v>
      </c>
      <c r="G84" s="195"/>
      <c r="H84" s="196"/>
      <c r="I84" s="196"/>
      <c r="J84" s="196"/>
      <c r="K84" s="196"/>
      <c r="L84" s="196"/>
      <c r="M84" s="197"/>
      <c r="N84" s="26"/>
    </row>
    <row r="85" spans="2:14" ht="54.95" customHeight="1" x14ac:dyDescent="0.25">
      <c r="B85" s="107"/>
      <c r="C85" s="355"/>
      <c r="D85" s="318"/>
      <c r="E85" s="166" t="str">
        <f>+Autodiagnóstico!G88</f>
        <v xml:space="preserve">Comunicar internamente la información requerida para apoyar el funcionamiento del Sistema de Control Interno. </v>
      </c>
      <c r="F85" s="165">
        <f>+Autodiagnóstico!H88</f>
        <v>70</v>
      </c>
      <c r="G85" s="162"/>
      <c r="H85" s="163"/>
      <c r="I85" s="163"/>
      <c r="J85" s="163"/>
      <c r="K85" s="163"/>
      <c r="L85" s="163"/>
      <c r="M85" s="180"/>
      <c r="N85" s="26"/>
    </row>
    <row r="86" spans="2:14" ht="54.95" customHeight="1" x14ac:dyDescent="0.25">
      <c r="B86" s="107"/>
      <c r="C86" s="355"/>
      <c r="D86" s="319"/>
      <c r="E86" s="169" t="str">
        <f>+Autodiagnóstico!G89</f>
        <v xml:space="preserve">Comunicarse con los grupos de valor, sobre los aspectos claves que afectan el funcionamiento del control interno. </v>
      </c>
      <c r="F86" s="170">
        <f>+Autodiagnóstico!H89</f>
        <v>70</v>
      </c>
      <c r="G86" s="171"/>
      <c r="H86" s="172"/>
      <c r="I86" s="172"/>
      <c r="J86" s="172"/>
      <c r="K86" s="172"/>
      <c r="L86" s="172"/>
      <c r="M86" s="186"/>
      <c r="N86" s="26"/>
    </row>
    <row r="87" spans="2:14" ht="54.95" customHeight="1" x14ac:dyDescent="0.25">
      <c r="B87" s="107"/>
      <c r="C87" s="355"/>
      <c r="D87" s="279" t="s">
        <v>210</v>
      </c>
      <c r="E87" s="175" t="str">
        <f>+Autodiagnóstico!G90</f>
        <v>Responder por la fiabilidad, integridad y seguridad de la información, incluyendo la información crítica de la entidad independientemente de cómo se almacene</v>
      </c>
      <c r="F87" s="176">
        <f>+Autodiagnóstico!H90</f>
        <v>40</v>
      </c>
      <c r="G87" s="177"/>
      <c r="H87" s="178"/>
      <c r="I87" s="178"/>
      <c r="J87" s="178"/>
      <c r="K87" s="213" t="s">
        <v>238</v>
      </c>
      <c r="L87" s="178" t="s">
        <v>225</v>
      </c>
      <c r="M87" s="179"/>
      <c r="N87" s="26"/>
    </row>
    <row r="88" spans="2:14" ht="89.25" customHeight="1" x14ac:dyDescent="0.25">
      <c r="B88" s="107"/>
      <c r="C88" s="355"/>
      <c r="D88" s="320"/>
      <c r="E88" s="181" t="str">
        <f>+Autodiagnóstico!G91</f>
        <v xml:space="preserve">Establecer políticas apropiadas para el reporte de información fuera de la entidad y directrices sobre información de carácter reservado, personas autorizadas para brindar información, regulaciones de privacidad y tratamiento de datos personales, y en general todo lo relacionado con la comunicación de la información fuera de la entidad. </v>
      </c>
      <c r="F88" s="182">
        <f>+Autodiagnóstico!H91</f>
        <v>60</v>
      </c>
      <c r="G88" s="183"/>
      <c r="H88" s="184"/>
      <c r="I88" s="184"/>
      <c r="J88" s="184"/>
      <c r="K88" s="213" t="s">
        <v>238</v>
      </c>
      <c r="L88" s="178" t="s">
        <v>225</v>
      </c>
      <c r="M88" s="185"/>
      <c r="N88" s="26"/>
    </row>
    <row r="89" spans="2:14" ht="54.95" customHeight="1" x14ac:dyDescent="0.25">
      <c r="B89" s="107"/>
      <c r="C89" s="355"/>
      <c r="D89" s="317" t="s">
        <v>212</v>
      </c>
      <c r="E89" s="167" t="str">
        <f>+Autodiagnóstico!G92</f>
        <v>Gestionar información que da cuenta de las actividades cotidianas, compartiéndola en toda la entidad</v>
      </c>
      <c r="F89" s="168">
        <f>+Autodiagnóstico!H92</f>
        <v>90</v>
      </c>
      <c r="G89" s="173"/>
      <c r="H89" s="174"/>
      <c r="I89" s="174"/>
      <c r="J89" s="174"/>
      <c r="K89" s="174"/>
      <c r="L89" s="174"/>
      <c r="M89" s="187"/>
      <c r="N89" s="26"/>
    </row>
    <row r="90" spans="2:14" ht="54.95" customHeight="1" x14ac:dyDescent="0.25">
      <c r="B90" s="107"/>
      <c r="C90" s="355"/>
      <c r="D90" s="318"/>
      <c r="E90" s="166" t="str">
        <f>+Autodiagnóstico!G93</f>
        <v>Desarrollar y mantener procesos de comunicación facilitando que todas las personas entiendan y lleven a cabo sus responsabilidades de control interno</v>
      </c>
      <c r="F90" s="165">
        <f>+Autodiagnóstico!H93</f>
        <v>59</v>
      </c>
      <c r="G90" s="162"/>
      <c r="H90" s="163"/>
      <c r="I90" s="163"/>
      <c r="J90" s="163"/>
      <c r="K90" s="210" t="s">
        <v>239</v>
      </c>
      <c r="L90" s="163" t="s">
        <v>240</v>
      </c>
      <c r="M90" s="180"/>
      <c r="N90" s="26"/>
    </row>
    <row r="91" spans="2:14" ht="54.95" customHeight="1" x14ac:dyDescent="0.25">
      <c r="B91" s="107"/>
      <c r="C91" s="355"/>
      <c r="D91" s="318"/>
      <c r="E91" s="166" t="str">
        <f>+Autodiagnóstico!G94</f>
        <v>Facilitar canales de comunicación, tales como líneas de denuncia que permiten la comunicación anónima o confidencial, como complemento a los canales normales</v>
      </c>
      <c r="F91" s="165">
        <f>+Autodiagnóstico!H94</f>
        <v>40</v>
      </c>
      <c r="G91" s="162"/>
      <c r="H91" s="163"/>
      <c r="I91" s="163"/>
      <c r="J91" s="163"/>
      <c r="K91" s="210" t="s">
        <v>241</v>
      </c>
      <c r="L91" s="163" t="s">
        <v>240</v>
      </c>
      <c r="M91" s="180"/>
      <c r="N91" s="26"/>
    </row>
    <row r="92" spans="2:14" ht="54.95" customHeight="1" x14ac:dyDescent="0.25">
      <c r="B92" s="107"/>
      <c r="C92" s="355"/>
      <c r="D92" s="318"/>
      <c r="E92" s="166" t="str">
        <f>+Autodiagnóstico!G95</f>
        <v>Asegurar que entre los procesos fluya información relevante y oportuna, así como hacia los ciudadanos, organismos de control y otros externos</v>
      </c>
      <c r="F92" s="165">
        <f>+Autodiagnóstico!H95</f>
        <v>50</v>
      </c>
      <c r="G92" s="162"/>
      <c r="H92" s="163"/>
      <c r="I92" s="163"/>
      <c r="J92" s="163"/>
      <c r="K92" s="210" t="s">
        <v>239</v>
      </c>
      <c r="L92" s="163" t="s">
        <v>240</v>
      </c>
      <c r="M92" s="180"/>
      <c r="N92" s="26"/>
    </row>
    <row r="93" spans="2:14" ht="54.95" customHeight="1" x14ac:dyDescent="0.25">
      <c r="B93" s="107"/>
      <c r="C93" s="355"/>
      <c r="D93" s="318"/>
      <c r="E93" s="166" t="str">
        <f>+Autodiagnóstico!G96</f>
        <v>Informar sobre la evaluación a la gestión institucional y a resultados</v>
      </c>
      <c r="F93" s="165">
        <f>+Autodiagnóstico!H96</f>
        <v>90</v>
      </c>
      <c r="G93" s="162"/>
      <c r="H93" s="163"/>
      <c r="I93" s="163"/>
      <c r="J93" s="163"/>
      <c r="K93" s="163"/>
      <c r="L93" s="163"/>
      <c r="M93" s="180"/>
      <c r="N93" s="26"/>
    </row>
    <row r="94" spans="2:14" ht="54.95" customHeight="1" x14ac:dyDescent="0.25">
      <c r="B94" s="107"/>
      <c r="C94" s="355"/>
      <c r="D94" s="319"/>
      <c r="E94" s="169" t="str">
        <f>+Autodiagnóstico!G97</f>
        <v>Implementar métodos de comunicación efectiva</v>
      </c>
      <c r="F94" s="170">
        <f>+Autodiagnóstico!H97</f>
        <v>60</v>
      </c>
      <c r="G94" s="171"/>
      <c r="H94" s="172"/>
      <c r="I94" s="172"/>
      <c r="J94" s="172"/>
      <c r="K94" s="214" t="s">
        <v>242</v>
      </c>
      <c r="L94" s="172" t="s">
        <v>243</v>
      </c>
      <c r="M94" s="186"/>
      <c r="N94" s="26"/>
    </row>
    <row r="95" spans="2:14" ht="54.95" customHeight="1" x14ac:dyDescent="0.25">
      <c r="B95" s="107"/>
      <c r="C95" s="355"/>
      <c r="D95" s="279" t="s">
        <v>211</v>
      </c>
      <c r="E95" s="175" t="str">
        <f>+Autodiagnóstico!G98</f>
        <v>Recopilar información y comunicarla de manera resumida a la primera y la tercera línea de defensa con respecto a controles específicos</v>
      </c>
      <c r="F95" s="170">
        <f>+Autodiagnóstico!H98</f>
        <v>80</v>
      </c>
      <c r="G95" s="177"/>
      <c r="H95" s="178"/>
      <c r="I95" s="178"/>
      <c r="J95" s="178"/>
      <c r="K95" s="213"/>
      <c r="L95" s="178"/>
      <c r="M95" s="179"/>
      <c r="N95" s="26"/>
    </row>
    <row r="96" spans="2:14" ht="54.95" customHeight="1" x14ac:dyDescent="0.25">
      <c r="B96" s="107"/>
      <c r="C96" s="355"/>
      <c r="D96" s="280"/>
      <c r="E96" s="166" t="str">
        <f>+Autodiagnóstico!G99</f>
        <v>Considerar costos y beneficios, asegurando que la naturaleza, cantidad y precisión de la información comunicada sean proporcionales y apoyen el logro de los objetivos</v>
      </c>
      <c r="F96" s="165">
        <f>+Autodiagnóstico!H99</f>
        <v>40</v>
      </c>
      <c r="G96" s="162"/>
      <c r="H96" s="163"/>
      <c r="I96" s="163"/>
      <c r="J96" s="163"/>
      <c r="K96" s="210" t="s">
        <v>244</v>
      </c>
      <c r="L96" s="163" t="s">
        <v>245</v>
      </c>
      <c r="M96" s="180"/>
      <c r="N96" s="26"/>
    </row>
    <row r="97" spans="2:14" ht="54.95" customHeight="1" x14ac:dyDescent="0.25">
      <c r="B97" s="107"/>
      <c r="C97" s="355"/>
      <c r="D97" s="280"/>
      <c r="E97" s="166" t="str">
        <f>+Autodiagnóstico!G100</f>
        <v>Apoyar el monitoreo de canales de comunicación, incluyendo líneas telefónicas de denuncias</v>
      </c>
      <c r="F97" s="165">
        <f>+Autodiagnóstico!H100</f>
        <v>40</v>
      </c>
      <c r="G97" s="162"/>
      <c r="H97" s="163"/>
      <c r="I97" s="163"/>
      <c r="J97" s="163"/>
      <c r="K97" s="210" t="s">
        <v>246</v>
      </c>
      <c r="L97" s="163" t="s">
        <v>247</v>
      </c>
      <c r="M97" s="180"/>
      <c r="N97" s="26"/>
    </row>
    <row r="98" spans="2:14" ht="54.95" customHeight="1" x14ac:dyDescent="0.25">
      <c r="B98" s="107"/>
      <c r="C98" s="355"/>
      <c r="D98" s="280"/>
      <c r="E98" s="166" t="str">
        <f>+Autodiagnóstico!G101</f>
        <v>Proporcionar a la gerencia información sobre los resultados de sus actividades</v>
      </c>
      <c r="F98" s="165">
        <f>+Autodiagnóstico!H101</f>
        <v>70</v>
      </c>
      <c r="G98" s="162"/>
      <c r="H98" s="163"/>
      <c r="I98" s="163"/>
      <c r="J98" s="163"/>
      <c r="K98" s="163"/>
      <c r="L98" s="163"/>
      <c r="M98" s="180"/>
      <c r="N98" s="26"/>
    </row>
    <row r="99" spans="2:14" ht="54.95" customHeight="1" x14ac:dyDescent="0.25">
      <c r="B99" s="107"/>
      <c r="C99" s="355"/>
      <c r="D99" s="320"/>
      <c r="E99" s="181" t="str">
        <f>+Autodiagnóstico!G102</f>
        <v>Comunicar a la alta dirección asuntos que afectan el funcionamiento del control interno</v>
      </c>
      <c r="F99" s="182">
        <f>+Autodiagnóstico!H102</f>
        <v>60</v>
      </c>
      <c r="G99" s="183"/>
      <c r="H99" s="184"/>
      <c r="I99" s="184"/>
      <c r="J99" s="184"/>
      <c r="K99" s="212" t="s">
        <v>248</v>
      </c>
      <c r="L99" s="184" t="s">
        <v>225</v>
      </c>
      <c r="M99" s="185"/>
      <c r="N99" s="26"/>
    </row>
    <row r="100" spans="2:14" ht="54.95" customHeight="1" x14ac:dyDescent="0.25">
      <c r="B100" s="107"/>
      <c r="C100" s="355"/>
      <c r="D100" s="317" t="s">
        <v>90</v>
      </c>
      <c r="E100" s="167" t="str">
        <f>+Autodiagnóstico!G103</f>
        <v>Evaluar periódicamente las prácticas de confiabilidad e integridad de la información de la entidad y recomienda, según sea apropiado, mejoras o implementación de nuevos controles y salvaguardas</v>
      </c>
      <c r="F100" s="168">
        <f>+Autodiagnóstico!H103</f>
        <v>60</v>
      </c>
      <c r="G100" s="173"/>
      <c r="H100" s="174"/>
      <c r="I100" s="174"/>
      <c r="J100" s="174"/>
      <c r="K100" s="212" t="s">
        <v>248</v>
      </c>
      <c r="L100" s="184" t="s">
        <v>225</v>
      </c>
      <c r="M100" s="187"/>
      <c r="N100" s="26"/>
    </row>
    <row r="101" spans="2:14" ht="54.95" customHeight="1" x14ac:dyDescent="0.25">
      <c r="B101" s="107"/>
      <c r="C101" s="355"/>
      <c r="D101" s="318"/>
      <c r="E101" s="166" t="str">
        <f>+Autodiagnóstico!G104</f>
        <v>Informar sobre la confiabilidad y la integridad de la información y las exposiciones a riesgos asociados y las violaciones a estas</v>
      </c>
      <c r="F101" s="165">
        <f>+Autodiagnóstico!H104</f>
        <v>70</v>
      </c>
      <c r="G101" s="162"/>
      <c r="H101" s="163"/>
      <c r="I101" s="163"/>
      <c r="J101" s="163"/>
      <c r="K101" s="163"/>
      <c r="L101" s="163"/>
      <c r="M101" s="180"/>
      <c r="N101" s="26"/>
    </row>
    <row r="102" spans="2:14" ht="54.95" customHeight="1" x14ac:dyDescent="0.25">
      <c r="B102" s="107"/>
      <c r="C102" s="355"/>
      <c r="D102" s="318"/>
      <c r="E102" s="166" t="str">
        <f>+Autodiagnóstico!G105</f>
        <v>Proporcionar información respecto a la integridad, exactitud y calidad de la comunicación en consonancia con las necesidades de la alta dirección</v>
      </c>
      <c r="F102" s="165">
        <f>+Autodiagnóstico!H105</f>
        <v>80</v>
      </c>
      <c r="G102" s="162"/>
      <c r="H102" s="163"/>
      <c r="I102" s="163"/>
      <c r="J102" s="163"/>
      <c r="K102" s="163"/>
      <c r="L102" s="163"/>
      <c r="M102" s="180"/>
      <c r="N102" s="26"/>
    </row>
    <row r="103" spans="2:14" ht="54.95" customHeight="1" thickBot="1" x14ac:dyDescent="0.3">
      <c r="B103" s="107"/>
      <c r="C103" s="358"/>
      <c r="D103" s="322"/>
      <c r="E103" s="188" t="str">
        <f>+Autodiagnóstico!G106</f>
        <v>Comunicar a la primera y la segunda línea, aquellos aspectos que se requieren fortalecer relacionados con la información y comunicación</v>
      </c>
      <c r="F103" s="189">
        <f>+Autodiagnóstico!H106</f>
        <v>60</v>
      </c>
      <c r="G103" s="190"/>
      <c r="H103" s="191"/>
      <c r="I103" s="191"/>
      <c r="J103" s="191"/>
      <c r="K103" s="215" t="s">
        <v>249</v>
      </c>
      <c r="L103" s="191" t="s">
        <v>225</v>
      </c>
      <c r="M103" s="192"/>
      <c r="N103" s="26"/>
    </row>
    <row r="104" spans="2:14" s="6" customFormat="1" ht="54.95" customHeight="1" thickBot="1" x14ac:dyDescent="0.3">
      <c r="B104" s="107"/>
      <c r="C104" s="342" t="s">
        <v>183</v>
      </c>
      <c r="D104" s="323" t="s">
        <v>184</v>
      </c>
      <c r="E104" s="193" t="str">
        <f>+Autodiagnóstico!G107</f>
        <v>Realizar autoevaluaciones continuas y evaluaciones independientes para determinar el avance en el logro de las metas, resultados y objetivos propuestos, así como la existencia y operación de los componentes del Sistema de Control Interno</v>
      </c>
      <c r="F104" s="194">
        <f>+Autodiagnóstico!H107</f>
        <v>70</v>
      </c>
      <c r="G104" s="195"/>
      <c r="H104" s="196"/>
      <c r="I104" s="196"/>
      <c r="J104" s="196"/>
      <c r="K104" s="196"/>
      <c r="L104" s="196"/>
      <c r="M104" s="197"/>
      <c r="N104" s="26"/>
    </row>
    <row r="105" spans="2:14" s="6" customFormat="1" ht="54.95" customHeight="1" thickBot="1" x14ac:dyDescent="0.3">
      <c r="B105" s="25"/>
      <c r="C105" s="343"/>
      <c r="D105" s="318"/>
      <c r="E105" s="166" t="str">
        <f>+Autodiagnóstico!G108</f>
        <v xml:space="preserve">Evaluar y comunicar las deficiencias de control interno de forma oportuna a las partes responsables de aplicar medidas correctivas </v>
      </c>
      <c r="F105" s="165">
        <f>+Autodiagnóstico!H108</f>
        <v>60</v>
      </c>
      <c r="G105" s="164"/>
      <c r="H105" s="164"/>
      <c r="I105" s="164"/>
      <c r="J105" s="164"/>
      <c r="K105" s="216" t="s">
        <v>250</v>
      </c>
      <c r="L105" s="164" t="s">
        <v>225</v>
      </c>
      <c r="M105" s="198"/>
      <c r="N105" s="26"/>
    </row>
    <row r="106" spans="2:14" s="6" customFormat="1" ht="54.95" customHeight="1" thickBot="1" x14ac:dyDescent="0.3">
      <c r="B106" s="25"/>
      <c r="C106" s="343"/>
      <c r="D106" s="318"/>
      <c r="E106" s="166" t="str">
        <f>+Autodiagnóstico!G109</f>
        <v xml:space="preserve">Realizar evaluaciones continuas a los diferentes procesos o áreas de la entidad, en tiempo real, por parte de los líderes de proceso, teniendo en cuenta los indicadores de gestión, el manejo de los riesgos, los planes de mejoramiento, entre otros. </v>
      </c>
      <c r="F106" s="165">
        <f>+Autodiagnóstico!H109</f>
        <v>50</v>
      </c>
      <c r="G106" s="164"/>
      <c r="H106" s="164"/>
      <c r="I106" s="164"/>
      <c r="J106" s="164"/>
      <c r="K106" s="216" t="s">
        <v>251</v>
      </c>
      <c r="L106" s="164" t="s">
        <v>225</v>
      </c>
      <c r="M106" s="198"/>
      <c r="N106" s="26"/>
    </row>
    <row r="107" spans="2:14" s="6" customFormat="1" ht="54.95" customHeight="1" thickBot="1" x14ac:dyDescent="0.3">
      <c r="B107" s="25"/>
      <c r="C107" s="343"/>
      <c r="D107" s="318"/>
      <c r="E107" s="166" t="str">
        <f>+Autodiagnóstico!G110</f>
        <v>Elaborar un plan de auditoría anual con enfoque de riesgos</v>
      </c>
      <c r="F107" s="165">
        <f>+Autodiagnóstico!H110</f>
        <v>80</v>
      </c>
      <c r="G107" s="164"/>
      <c r="H107" s="164"/>
      <c r="I107" s="164"/>
      <c r="J107" s="164"/>
      <c r="K107" s="164"/>
      <c r="L107" s="164"/>
      <c r="M107" s="198"/>
      <c r="N107" s="26"/>
    </row>
    <row r="108" spans="2:14" s="6" customFormat="1" ht="54.95" customHeight="1" thickBot="1" x14ac:dyDescent="0.3">
      <c r="B108" s="25"/>
      <c r="C108" s="343"/>
      <c r="D108" s="318"/>
      <c r="E108" s="166" t="str">
        <f>+Autodiagnóstico!G111</f>
        <v>Llevar a cabo evaluaciones independientes de forma periódica, por parte del área de control interno o quien haga sus veces a través de la auditoría interna de gestión</v>
      </c>
      <c r="F108" s="165">
        <f>+Autodiagnóstico!H111</f>
        <v>70</v>
      </c>
      <c r="G108" s="164"/>
      <c r="H108" s="164"/>
      <c r="I108" s="164"/>
      <c r="J108" s="164"/>
      <c r="K108" s="164"/>
      <c r="L108" s="164"/>
      <c r="M108" s="198"/>
      <c r="N108" s="26"/>
    </row>
    <row r="109" spans="2:14" s="6" customFormat="1" ht="54.95" customHeight="1" thickBot="1" x14ac:dyDescent="0.3">
      <c r="B109" s="25"/>
      <c r="C109" s="343"/>
      <c r="D109" s="318"/>
      <c r="E109" s="166" t="str">
        <f>+Autodiagnóstico!G112</f>
        <v>Determinar, a través de auditorías internas, si se han definido, puesto en marcha y aplicado los controles establecidos por la entidad de manera efectiva</v>
      </c>
      <c r="F109" s="165">
        <f>+Autodiagnóstico!H112</f>
        <v>70</v>
      </c>
      <c r="G109" s="164"/>
      <c r="H109" s="164"/>
      <c r="I109" s="164"/>
      <c r="J109" s="164"/>
      <c r="K109" s="164"/>
      <c r="L109" s="164"/>
      <c r="M109" s="198"/>
      <c r="N109" s="26"/>
    </row>
    <row r="110" spans="2:14" s="6" customFormat="1" ht="54.95" customHeight="1" thickBot="1" x14ac:dyDescent="0.3">
      <c r="B110" s="25"/>
      <c r="C110" s="343"/>
      <c r="D110" s="318"/>
      <c r="E110" s="166" t="str">
        <f>+Autodiagnóstico!G113</f>
        <v>Determinar, a través de auditorías internas, las debilidades y fortalezas del control y de la gestión, así como el desvío de los avances de las metas y objetivos trazados</v>
      </c>
      <c r="F110" s="165">
        <f>+Autodiagnóstico!H113</f>
        <v>70</v>
      </c>
      <c r="G110" s="164"/>
      <c r="H110" s="164"/>
      <c r="I110" s="164"/>
      <c r="J110" s="164"/>
      <c r="K110" s="164"/>
      <c r="L110" s="164"/>
      <c r="M110" s="198"/>
      <c r="N110" s="26"/>
    </row>
    <row r="111" spans="2:14" s="6" customFormat="1" ht="54.95" customHeight="1" thickBot="1" x14ac:dyDescent="0.3">
      <c r="B111" s="25"/>
      <c r="C111" s="343"/>
      <c r="D111" s="318"/>
      <c r="E111" s="166" t="str">
        <f>+Autodiagnóstico!G114</f>
        <v xml:space="preserve">Realimentar, a través de auditorías internas, sobre la efectividad de los controles </v>
      </c>
      <c r="F111" s="165">
        <f>+Autodiagnóstico!H114</f>
        <v>80</v>
      </c>
      <c r="G111" s="164"/>
      <c r="H111" s="164"/>
      <c r="I111" s="164"/>
      <c r="J111" s="164"/>
      <c r="K111" s="164"/>
      <c r="L111" s="164"/>
      <c r="M111" s="198"/>
      <c r="N111" s="26"/>
    </row>
    <row r="112" spans="2:14" s="6" customFormat="1" ht="54.95" customHeight="1" thickBot="1" x14ac:dyDescent="0.3">
      <c r="B112" s="25"/>
      <c r="C112" s="343"/>
      <c r="D112" s="319"/>
      <c r="E112" s="169" t="str">
        <f>+Autodiagnóstico!G115</f>
        <v xml:space="preserve">Dar una opinión, a partir de las auditorías internas, sobre la adecuación y eficacia de los procesos de gestión de riesgos y control </v>
      </c>
      <c r="F112" s="170">
        <f>+Autodiagnóstico!H115</f>
        <v>80</v>
      </c>
      <c r="G112" s="201"/>
      <c r="H112" s="201"/>
      <c r="I112" s="201"/>
      <c r="J112" s="201"/>
      <c r="K112" s="201"/>
      <c r="L112" s="201"/>
      <c r="M112" s="202"/>
      <c r="N112" s="26"/>
    </row>
    <row r="113" spans="2:14" s="6" customFormat="1" ht="54.95" customHeight="1" thickBot="1" x14ac:dyDescent="0.3">
      <c r="B113" s="25"/>
      <c r="C113" s="343"/>
      <c r="D113" s="279" t="s">
        <v>210</v>
      </c>
      <c r="E113" s="175" t="str">
        <f>+Autodiagnóstico!G116</f>
        <v>Analizar las evaluaciones de la gestión del riesgo, elaboradas por la segunda línea de defensa</v>
      </c>
      <c r="F113" s="176">
        <f>+Autodiagnóstico!H116</f>
        <v>70</v>
      </c>
      <c r="G113" s="205" t="s">
        <v>29</v>
      </c>
      <c r="H113" s="206"/>
      <c r="I113" s="206"/>
      <c r="J113" s="206"/>
      <c r="K113" s="205"/>
      <c r="L113" s="206"/>
      <c r="M113" s="207"/>
      <c r="N113" s="26"/>
    </row>
    <row r="114" spans="2:14" s="6" customFormat="1" ht="54.95" customHeight="1" thickBot="1" x14ac:dyDescent="0.3">
      <c r="B114" s="25"/>
      <c r="C114" s="343"/>
      <c r="D114" s="280"/>
      <c r="E114" s="166" t="str">
        <f>+Autodiagnóstico!G117</f>
        <v>Asegurar que los servidores responsables (tanto de la segunda como de la tercera línea defensa cuenten con los conocimientos necesarios y que se generen recursos para la mejora de sus competencias</v>
      </c>
      <c r="F114" s="165">
        <f>+Autodiagnóstico!H117</f>
        <v>70</v>
      </c>
      <c r="G114" s="164"/>
      <c r="H114" s="164"/>
      <c r="I114" s="164"/>
      <c r="J114" s="164"/>
      <c r="K114" s="164"/>
      <c r="L114" s="164"/>
      <c r="M114" s="198"/>
      <c r="N114" s="26"/>
    </row>
    <row r="115" spans="2:14" s="6" customFormat="1" ht="54.95" customHeight="1" thickBot="1" x14ac:dyDescent="0.3">
      <c r="B115" s="25"/>
      <c r="C115" s="343"/>
      <c r="D115" s="320"/>
      <c r="E115" s="181" t="str">
        <f>+Autodiagnóstico!G118</f>
        <v>Aprobar el Plan Anual de Auditoría propuesto por el jefe de control interno o quien haga sus veces, tarea asignada específicamente al Comité Institucional de Coordinación de Control Interno</v>
      </c>
      <c r="F115" s="182">
        <f>+Autodiagnóstico!H118</f>
        <v>90</v>
      </c>
      <c r="G115" s="199"/>
      <c r="H115" s="199"/>
      <c r="I115" s="199"/>
      <c r="J115" s="199"/>
      <c r="K115" s="199"/>
      <c r="L115" s="199"/>
      <c r="M115" s="200"/>
      <c r="N115" s="26"/>
    </row>
    <row r="116" spans="2:14" s="6" customFormat="1" ht="54.95" customHeight="1" thickBot="1" x14ac:dyDescent="0.3">
      <c r="B116" s="25"/>
      <c r="C116" s="343"/>
      <c r="D116" s="317" t="s">
        <v>212</v>
      </c>
      <c r="E116" s="167" t="str">
        <f>+Autodiagnóstico!G119</f>
        <v>Efectuar seguimiento a los riesgos y controles de su proceso</v>
      </c>
      <c r="F116" s="168">
        <f>+Autodiagnóstico!H119</f>
        <v>70</v>
      </c>
      <c r="G116" s="203"/>
      <c r="H116" s="203"/>
      <c r="I116" s="203"/>
      <c r="J116" s="203"/>
      <c r="K116" s="203"/>
      <c r="L116" s="203"/>
      <c r="M116" s="204"/>
      <c r="N116" s="26"/>
    </row>
    <row r="117" spans="2:14" s="6" customFormat="1" ht="54.95" customHeight="1" thickBot="1" x14ac:dyDescent="0.3">
      <c r="B117" s="25"/>
      <c r="C117" s="343"/>
      <c r="D117" s="318"/>
      <c r="E117" s="166" t="str">
        <f>+Autodiagnóstico!G120</f>
        <v>Informar periódicamente a la alta dirección sobre el desempeño de las actividades de gestión de riesgos de la entidad</v>
      </c>
      <c r="F117" s="165">
        <f>+Autodiagnóstico!H120</f>
        <v>70</v>
      </c>
      <c r="G117" s="164"/>
      <c r="H117" s="164"/>
      <c r="I117" s="164"/>
      <c r="J117" s="164"/>
      <c r="K117" s="164"/>
      <c r="L117" s="164"/>
      <c r="M117" s="198"/>
      <c r="N117" s="26"/>
    </row>
    <row r="118" spans="2:14" s="6" customFormat="1" ht="54.95" customHeight="1" thickBot="1" x14ac:dyDescent="0.3">
      <c r="B118" s="25"/>
      <c r="C118" s="343"/>
      <c r="D118" s="319"/>
      <c r="E118" s="169" t="str">
        <f>+Autodiagnóstico!G121</f>
        <v>Comunicar deficiencias a la alta dirección o a las partes responsables para tomar las medidas correctivas, según corresponda</v>
      </c>
      <c r="F118" s="170">
        <f>+Autodiagnóstico!H121</f>
        <v>70</v>
      </c>
      <c r="G118" s="201"/>
      <c r="H118" s="201"/>
      <c r="I118" s="201"/>
      <c r="J118" s="201"/>
      <c r="K118" s="201"/>
      <c r="L118" s="201"/>
      <c r="M118" s="202"/>
      <c r="N118" s="26"/>
    </row>
    <row r="119" spans="2:14" s="6" customFormat="1" ht="54.95" customHeight="1" thickBot="1" x14ac:dyDescent="0.3">
      <c r="B119" s="25"/>
      <c r="C119" s="343"/>
      <c r="D119" s="279" t="s">
        <v>211</v>
      </c>
      <c r="E119" s="175" t="str">
        <f>+Autodiagnóstico!G122</f>
        <v>Llevar a cabo evaluaciones para monitorear el estado de varios componentes del Sistema de Control Interno</v>
      </c>
      <c r="F119" s="176">
        <f>+Autodiagnóstico!H122</f>
        <v>70</v>
      </c>
      <c r="G119" s="206"/>
      <c r="H119" s="206"/>
      <c r="I119" s="206"/>
      <c r="J119" s="206"/>
      <c r="K119" s="206"/>
      <c r="L119" s="206"/>
      <c r="M119" s="207"/>
      <c r="N119" s="26"/>
    </row>
    <row r="120" spans="2:14" s="6" customFormat="1" ht="54.95" customHeight="1" thickBot="1" x14ac:dyDescent="0.3">
      <c r="B120" s="25"/>
      <c r="C120" s="343"/>
      <c r="D120" s="280"/>
      <c r="E120" s="166" t="str">
        <f>+Autodiagnóstico!G123</f>
        <v>Monitorear e informar sobre deficiencias de los controles</v>
      </c>
      <c r="F120" s="165">
        <f>+Autodiagnóstico!H123</f>
        <v>50</v>
      </c>
      <c r="G120" s="164"/>
      <c r="H120" s="164"/>
      <c r="I120" s="164"/>
      <c r="J120" s="164"/>
      <c r="K120" s="216" t="s">
        <v>252</v>
      </c>
      <c r="L120" s="164" t="s">
        <v>225</v>
      </c>
      <c r="M120" s="198"/>
      <c r="N120" s="26"/>
    </row>
    <row r="121" spans="2:14" s="6" customFormat="1" ht="54.95" customHeight="1" thickBot="1" x14ac:dyDescent="0.3">
      <c r="B121" s="25"/>
      <c r="C121" s="343"/>
      <c r="D121" s="280"/>
      <c r="E121" s="166" t="str">
        <f>+Autodiagnóstico!G124</f>
        <v>Suministrar información a la alta dirección sobre el monitoreo llevado a cabo a los indicadores de gestión, determinando si el logro de los objetivos está dentro de las tolerancias de riesgo establecidas</v>
      </c>
      <c r="F121" s="165">
        <f>+Autodiagnóstico!H124</f>
        <v>40</v>
      </c>
      <c r="G121" s="164"/>
      <c r="H121" s="164"/>
      <c r="I121" s="164"/>
      <c r="J121" s="164"/>
      <c r="K121" s="216" t="s">
        <v>253</v>
      </c>
      <c r="L121" s="164" t="s">
        <v>254</v>
      </c>
      <c r="M121" s="198"/>
      <c r="N121" s="26"/>
    </row>
    <row r="122" spans="2:14" s="6" customFormat="1" ht="54.95" customHeight="1" thickBot="1" x14ac:dyDescent="0.3">
      <c r="B122" s="25"/>
      <c r="C122" s="343"/>
      <c r="D122" s="320"/>
      <c r="E122" s="181" t="str">
        <f>+Autodiagnóstico!G125</f>
        <v>Consolidar y generar información vital para la toma de decisiones</v>
      </c>
      <c r="F122" s="182">
        <f>+Autodiagnóstico!H125</f>
        <v>70</v>
      </c>
      <c r="G122" s="199"/>
      <c r="H122" s="199"/>
      <c r="I122" s="199"/>
      <c r="J122" s="199"/>
      <c r="K122" s="199"/>
      <c r="L122" s="199"/>
      <c r="M122" s="200"/>
      <c r="N122" s="26"/>
    </row>
    <row r="123" spans="2:14" s="6" customFormat="1" ht="54.95" customHeight="1" thickBot="1" x14ac:dyDescent="0.3">
      <c r="B123" s="25"/>
      <c r="C123" s="343"/>
      <c r="D123" s="317" t="s">
        <v>90</v>
      </c>
      <c r="E123" s="167" t="str">
        <f>+Autodiagnóstico!G126</f>
        <v>Establecer el plan anual de auditoría basado en riesgos, priorizando aquellos procesos de mayor exposición</v>
      </c>
      <c r="F123" s="182">
        <f>+Autodiagnóstico!H126</f>
        <v>80</v>
      </c>
      <c r="G123" s="203"/>
      <c r="H123" s="203"/>
      <c r="I123" s="203"/>
      <c r="J123" s="203"/>
      <c r="K123" s="203"/>
      <c r="L123" s="203"/>
      <c r="M123" s="204"/>
      <c r="N123" s="26"/>
    </row>
    <row r="124" spans="2:14" s="6" customFormat="1" ht="54.95" customHeight="1" thickBot="1" x14ac:dyDescent="0.3">
      <c r="B124" s="25"/>
      <c r="C124" s="343"/>
      <c r="D124" s="318"/>
      <c r="E124" s="166" t="str">
        <f>+Autodiagnóstico!G127</f>
        <v>Generar información sobre evaluaciones llevadas a cabo por la primera y segunda línea de defensa</v>
      </c>
      <c r="F124" s="165">
        <f>+Autodiagnóstico!H127</f>
        <v>40</v>
      </c>
      <c r="G124" s="164"/>
      <c r="H124" s="164"/>
      <c r="I124" s="164"/>
      <c r="J124" s="164"/>
      <c r="K124" s="216" t="s">
        <v>255</v>
      </c>
      <c r="L124" s="164" t="s">
        <v>230</v>
      </c>
      <c r="M124" s="198"/>
      <c r="N124" s="26"/>
    </row>
    <row r="125" spans="2:14" s="6" customFormat="1" ht="54.95" customHeight="1" thickBot="1" x14ac:dyDescent="0.3">
      <c r="B125" s="25"/>
      <c r="C125" s="343"/>
      <c r="D125" s="318"/>
      <c r="E125" s="166" t="str">
        <f>+Autodiagnóstico!G128</f>
        <v>Evaluar si los controles están presentes (en políticas y procedimientos) y funcionan, apoyando el control de los riesgos y el logro de los objetivos establecidos en la planeación institucional</v>
      </c>
      <c r="F125" s="165">
        <f>+Autodiagnóstico!H128</f>
        <v>80</v>
      </c>
      <c r="G125" s="164"/>
      <c r="H125" s="164"/>
      <c r="I125" s="164"/>
      <c r="J125" s="164"/>
      <c r="K125" s="164"/>
      <c r="L125" s="164"/>
      <c r="M125" s="198"/>
      <c r="N125" s="26"/>
    </row>
    <row r="126" spans="2:14" s="6" customFormat="1" ht="54.95" customHeight="1" x14ac:dyDescent="0.25">
      <c r="B126" s="25"/>
      <c r="C126" s="344"/>
      <c r="D126" s="321"/>
      <c r="E126" s="181" t="str">
        <f>+Autodiagnóstico!G129</f>
        <v>Establecer y mantener un sistema de monitoreado de hallazgos y recomendaciones</v>
      </c>
      <c r="F126" s="182">
        <f>+Autodiagnóstico!H129</f>
        <v>80</v>
      </c>
      <c r="G126" s="199"/>
      <c r="H126" s="199"/>
      <c r="I126" s="199"/>
      <c r="J126" s="199"/>
      <c r="K126" s="199"/>
      <c r="L126" s="199"/>
      <c r="M126" s="200"/>
      <c r="N126" s="26"/>
    </row>
    <row r="127" spans="2:14" ht="8.25" customHeight="1" thickBot="1" x14ac:dyDescent="0.3">
      <c r="B127" s="28"/>
      <c r="C127" s="29"/>
      <c r="D127" s="29"/>
      <c r="E127" s="29"/>
      <c r="F127" s="30"/>
      <c r="G127" s="29"/>
      <c r="H127" s="29"/>
      <c r="I127" s="29"/>
      <c r="J127" s="29"/>
      <c r="K127" s="29"/>
      <c r="L127" s="29"/>
      <c r="M127" s="29"/>
      <c r="N127" s="31"/>
    </row>
    <row r="128" spans="2:14" x14ac:dyDescent="0.25"/>
    <row r="129" spans="6:6" x14ac:dyDescent="0.25"/>
    <row r="130" spans="6:6" x14ac:dyDescent="0.25"/>
    <row r="131" spans="6:6" x14ac:dyDescent="0.25"/>
    <row r="132" spans="6:6" x14ac:dyDescent="0.25"/>
    <row r="133" spans="6:6" x14ac:dyDescent="0.25"/>
    <row r="134" spans="6:6" x14ac:dyDescent="0.25"/>
    <row r="135" spans="6:6" x14ac:dyDescent="0.25"/>
    <row r="136" spans="6:6" ht="18" x14ac:dyDescent="0.25">
      <c r="F136" s="105" t="s">
        <v>29</v>
      </c>
    </row>
    <row r="137" spans="6:6" x14ac:dyDescent="0.25"/>
    <row r="138" spans="6:6" x14ac:dyDescent="0.25"/>
    <row r="139" spans="6:6" x14ac:dyDescent="0.25"/>
    <row r="140" spans="6:6" x14ac:dyDescent="0.25"/>
  </sheetData>
  <protectedRanges>
    <protectedRange sqref="K8:M104" name="Planeacion"/>
  </protectedRanges>
  <mergeCells count="43">
    <mergeCell ref="C33:C60"/>
    <mergeCell ref="C61:C83"/>
    <mergeCell ref="C84:C103"/>
    <mergeCell ref="D33:D37"/>
    <mergeCell ref="D38:D42"/>
    <mergeCell ref="C104:C126"/>
    <mergeCell ref="D8:D12"/>
    <mergeCell ref="D13:D16"/>
    <mergeCell ref="D17:D21"/>
    <mergeCell ref="D22:D27"/>
    <mergeCell ref="D28:D32"/>
    <mergeCell ref="D43:D46"/>
    <mergeCell ref="D47:D55"/>
    <mergeCell ref="D56:D60"/>
    <mergeCell ref="D61:D63"/>
    <mergeCell ref="D64:D65"/>
    <mergeCell ref="D66:D70"/>
    <mergeCell ref="D71:D78"/>
    <mergeCell ref="D79:D83"/>
    <mergeCell ref="D84:D86"/>
    <mergeCell ref="D87:D88"/>
    <mergeCell ref="B8:B25"/>
    <mergeCell ref="C4:M4"/>
    <mergeCell ref="C6:C7"/>
    <mergeCell ref="D6:D7"/>
    <mergeCell ref="E6:E7"/>
    <mergeCell ref="M6:M7"/>
    <mergeCell ref="K6:K7"/>
    <mergeCell ref="L6:L7"/>
    <mergeCell ref="J6:J7"/>
    <mergeCell ref="I6:I7"/>
    <mergeCell ref="H6:H7"/>
    <mergeCell ref="G6:G7"/>
    <mergeCell ref="F6:F7"/>
    <mergeCell ref="C8:C32"/>
    <mergeCell ref="D116:D118"/>
    <mergeCell ref="D119:D122"/>
    <mergeCell ref="D123:D126"/>
    <mergeCell ref="D89:D94"/>
    <mergeCell ref="D95:D99"/>
    <mergeCell ref="D100:D103"/>
    <mergeCell ref="D104:D112"/>
    <mergeCell ref="D113:D115"/>
  </mergeCells>
  <conditionalFormatting sqref="F8:F126">
    <cfRule type="cellIs" dxfId="4" priority="43" operator="between">
      <formula>81</formula>
      <formula>100</formula>
    </cfRule>
    <cfRule type="cellIs" dxfId="3" priority="44" operator="between">
      <formula>61</formula>
      <formula>80</formula>
    </cfRule>
    <cfRule type="cellIs" dxfId="2" priority="45" operator="between">
      <formula>21</formula>
      <formula>40</formula>
    </cfRule>
    <cfRule type="cellIs" dxfId="1" priority="46" operator="between">
      <formula>41</formula>
      <formula>60</formula>
    </cfRule>
    <cfRule type="cellIs" dxfId="0" priority="47" operator="between">
      <formula>1</formula>
      <formula>20</formula>
    </cfRule>
  </conditionalFormatting>
  <pageMargins left="0.7" right="0.7" top="0.75" bottom="0.75" header="0.3" footer="0.3"/>
  <pageSetup orientation="portrait" horizontalDpi="4294967294"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Inicio</vt:lpstr>
      <vt:lpstr>Instrucciones</vt:lpstr>
      <vt:lpstr>Autodiagnóstico</vt:lpstr>
      <vt:lpstr>Gráficas</vt:lpstr>
      <vt:lpstr>Plan de Acción</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López</dc:creator>
  <cp:lastModifiedBy>Web Master</cp:lastModifiedBy>
  <dcterms:created xsi:type="dcterms:W3CDTF">2016-12-25T14:51:07Z</dcterms:created>
  <dcterms:modified xsi:type="dcterms:W3CDTF">2019-05-08T21:47:55Z</dcterms:modified>
</cp:coreProperties>
</file>